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6CC21EC-ED34-4C7C-B958-33DCAE65267C}"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Steps'!$B$1:$F$95</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26" l="1"/>
  <c r="J13" i="27" l="1"/>
  <c r="I13" i="27"/>
  <c r="H13" i="27"/>
  <c r="G13" i="27"/>
  <c r="F13" i="27"/>
  <c r="E13" i="27"/>
  <c r="F11" i="27"/>
  <c r="G11" i="27"/>
  <c r="H11" i="27"/>
  <c r="I11" i="27"/>
  <c r="J11" i="27"/>
  <c r="E11" i="27"/>
  <c r="J13" i="26"/>
  <c r="I13" i="26"/>
  <c r="H13" i="26"/>
  <c r="G13" i="26"/>
  <c r="F13" i="26"/>
  <c r="G11" i="26"/>
  <c r="H11" i="26"/>
  <c r="I11" i="26"/>
  <c r="J11" i="26"/>
  <c r="F11" i="26"/>
  <c r="J14" i="28" l="1"/>
  <c r="I14" i="28"/>
  <c r="H14" i="28"/>
  <c r="G14" i="28"/>
  <c r="F14" i="28"/>
  <c r="E14" i="28"/>
  <c r="D14" i="28"/>
  <c r="F13" i="28" l="1"/>
  <c r="H13" i="28"/>
  <c r="F18" i="27"/>
  <c r="F25" i="26" l="1"/>
  <c r="D13" i="28" l="1"/>
  <c r="F17" i="27"/>
  <c r="G17" i="27"/>
  <c r="H17" i="27"/>
  <c r="I17" i="27"/>
  <c r="J17" i="27"/>
  <c r="D23" i="26"/>
  <c r="D25" i="26"/>
  <c r="D24" i="26"/>
  <c r="D22" i="26"/>
  <c r="J25" i="26" l="1"/>
  <c r="J24" i="26"/>
  <c r="G25" i="26"/>
  <c r="H25" i="26"/>
  <c r="I25" i="26"/>
  <c r="E24" i="26"/>
  <c r="F24" i="26"/>
  <c r="G24" i="26"/>
  <c r="H24" i="26"/>
  <c r="I24" i="26"/>
  <c r="E13" i="28" l="1"/>
  <c r="G13" i="28"/>
  <c r="I13" i="28"/>
  <c r="J13" i="28"/>
  <c r="D17" i="27"/>
  <c r="E17" i="27"/>
  <c r="D18" i="27"/>
  <c r="E18" i="27"/>
  <c r="G18" i="27"/>
  <c r="H18" i="27"/>
  <c r="I18" i="27"/>
  <c r="J18" i="27"/>
  <c r="E22" i="26"/>
  <c r="F22" i="26"/>
  <c r="G22" i="26"/>
  <c r="H22" i="26"/>
  <c r="I22" i="26"/>
  <c r="J22" i="26"/>
  <c r="E23" i="26"/>
  <c r="G23" i="26"/>
  <c r="H23" i="26"/>
  <c r="I23" i="26"/>
  <c r="J23" i="26"/>
</calcChain>
</file>

<file path=xl/sharedStrings.xml><?xml version="1.0" encoding="utf-8"?>
<sst xmlns="http://schemas.openxmlformats.org/spreadsheetml/2006/main" count="716" uniqueCount="457">
  <si>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</si>
  <si>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</si>
  <si>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</si>
  <si>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</si>
  <si>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</si>
  <si>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</si>
  <si>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</si>
  <si>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</si>
  <si>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</si>
  <si>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</si>
  <si>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</si>
  <si>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</si>
  <si>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</si>
  <si>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</si>
  <si>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</si>
  <si>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</si>
  <si>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</si>
  <si>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</si>
  <si>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</si>
  <si>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</si>
  <si>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</si>
  <si>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</si>
  <si>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</si>
  <si>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</si>
  <si>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</si>
  <si>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</si>
  <si>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</si>
  <si>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</si>
  <si>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</si>
  <si>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</si>
  <si>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</si>
  <si>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</si>
  <si>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</si>
  <si>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</si>
  <si>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</si>
  <si>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</si>
  <si>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</si>
  <si>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</si>
  <si>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</si>
  <si>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</si>
  <si>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</si>
  <si>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</si>
  <si>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</si>
  <si>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</si>
  <si>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</si>
  <si>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</si>
  <si>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</si>
  <si>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</si>
  <si>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</si>
  <si>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</si>
  <si>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</si>
  <si>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</si>
  <si>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</si>
  <si>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</si>
  <si>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</si>
  <si>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</si>
  <si>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</si>
  <si>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</si>
  <si>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</si>
  <si>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</si>
  <si>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</si>
  <si>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</si>
  <si>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</si>
  <si>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</si>
  <si>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</si>
  <si>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</si>
  <si>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</si>
  <si>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</si>
  <si>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</si>
  <si>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</si>
  <si>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</si>
  <si>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</si>
  <si>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</si>
  <si>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</si>
  <si>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</si>
  <si>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</si>
  <si>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</si>
  <si>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</si>
  <si>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</si>
  <si>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</si>
  <si>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</si>
  <si>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</si>
  <si>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</si>
  <si>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</si>
  <si>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</si>
  <si>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</si>
  <si>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</si>
  <si>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</si>
  <si>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</si>
  <si>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</si>
  <si>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</si>
  <si>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</si>
  <si>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</si>
  <si>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</si>
  <si>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</si>
  <si>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</si>
  <si>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</si>
  <si>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</si>
  <si>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</si>
  <si>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</si>
  <si>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</si>
  <si>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</si>
  <si>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</si>
  <si>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</si>
  <si>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</si>
  <si>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</si>
  <si>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</si>
  <si>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</si>
  <si>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</si>
  <si>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</si>
  <si>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</si>
  <si>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</si>
  <si>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</si>
  <si>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</si>
  <si>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</si>
  <si>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</si>
  <si>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</si>
  <si>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</si>
  <si>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</si>
  <si>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</si>
  <si>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</si>
  <si>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</si>
  <si>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</si>
  <si>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</si>
  <si>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</si>
  <si>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</si>
  <si>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</si>
  <si>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</si>
  <si>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</si>
  <si>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</si>
  <si>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</si>
  <si>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</si>
  <si>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</si>
  <si>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</si>
  <si>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</si>
  <si>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</si>
  <si>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</si>
  <si>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</si>
  <si>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</si>
  <si>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</si>
  <si>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</si>
  <si>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</si>
  <si>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</si>
  <si>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</si>
  <si>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</si>
  <si>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</si>
  <si>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</si>
  <si>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</si>
  <si>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</si>
  <si>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</si>
  <si>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</si>
  <si>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</si>
  <si>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</si>
  <si>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</si>
  <si>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</si>
  <si>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</si>
  <si>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</si>
  <si>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</si>
  <si>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</si>
  <si>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</si>
  <si>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</si>
  <si>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</si>
  <si>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</si>
  <si>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</si>
  <si>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</si>
  <si>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</si>
  <si>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</si>
  <si>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</si>
  <si>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</si>
  <si>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</si>
  <si>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</si>
  <si>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</si>
  <si>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</si>
  <si>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</si>
  <si>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</si>
  <si>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</si>
  <si>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</si>
  <si>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</si>
  <si>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</si>
  <si>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</si>
  <si>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</si>
  <si>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</si>
  <si>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</si>
  <si>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</si>
  <si>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</si>
  <si>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</si>
  <si>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</si>
  <si>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</si>
  <si>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</si>
  <si>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</si>
  <si>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</si>
  <si>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</si>
  <si>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</si>
  <si>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</si>
  <si>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</si>
  <si>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</si>
  <si>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</si>
  <si>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</si>
  <si>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</si>
  <si>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</si>
  <si>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</si>
  <si>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</si>
  <si>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</si>
  <si>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</si>
  <si>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</si>
  <si>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</si>
  <si>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</si>
  <si>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</si>
  <si>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</si>
  <si>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</si>
  <si>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</si>
  <si>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</si>
  <si>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</si>
  <si>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</si>
  <si>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</si>
  <si>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</si>
  <si>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</si>
  <si>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</si>
  <si>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</si>
  <si>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</si>
  <si>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</si>
  <si>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</si>
  <si>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</si>
  <si>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</si>
  <si>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</si>
  <si>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</si>
  <si>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</si>
  <si>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</si>
  <si>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</si>
  <si>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</si>
  <si>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</si>
  <si>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</si>
  <si>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</si>
  <si>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</si>
  <si>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</si>
  <si>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</si>
  <si>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</si>
  <si>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</si>
  <si>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</si>
  <si>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</si>
  <si>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</si>
  <si>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</si>
  <si>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</si>
  <si>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</si>
  <si>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</si>
  <si>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</si>
  <si>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</si>
  <si>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</si>
  <si>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</si>
  <si>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</si>
  <si>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</si>
  <si>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</si>
  <si>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</si>
  <si>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</si>
  <si>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</si>
  <si>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</si>
  <si>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</si>
  <si>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</si>
  <si>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</si>
  <si>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</si>
  <si>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</si>
  <si>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</si>
  <si>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</si>
  <si>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</si>
  <si>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</si>
  <si>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</si>
  <si>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</si>
  <si>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</si>
  <si>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</si>
  <si>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</si>
  <si>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</si>
  <si>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</si>
  <si>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</si>
  <si>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</si>
  <si>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</si>
  <si>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</si>
  <si>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</si>
  <si>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</si>
  <si>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</si>
  <si>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</si>
  <si>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</si>
  <si>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</si>
  <si>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</si>
  <si>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</si>
  <si>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</si>
  <si>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</si>
  <si>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</si>
  <si>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</si>
  <si>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</si>
  <si>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</si>
  <si>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</si>
  <si>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</si>
  <si>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</si>
  <si>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</si>
  <si>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</si>
  <si>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</si>
  <si>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</si>
  <si>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</si>
  <si>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</si>
  <si>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</si>
  <si>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</si>
  <si>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</si>
  <si>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</si>
  <si>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</si>
  <si>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</si>
  <si>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</si>
  <si>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</si>
  <si>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</si>
  <si>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</si>
  <si>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</si>
  <si>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</si>
  <si>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</si>
  <si>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</si>
  <si>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</si>
  <si>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</si>
  <si>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</si>
  <si>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</si>
  <si>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</si>
  <si>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</si>
  <si>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</si>
  <si>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</si>
  <si>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</si>
  <si>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</si>
  <si>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</si>
  <si>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</si>
  <si>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</si>
  <si>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</si>
  <si>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</si>
  <si>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</si>
  <si>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</si>
  <si>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</si>
  <si>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</si>
  <si>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</si>
  <si>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</si>
  <si>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</si>
  <si>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</si>
  <si>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</si>
  <si>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</si>
  <si>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</si>
  <si>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</si>
  <si>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</si>
  <si>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</si>
  <si>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</si>
  <si>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</si>
  <si>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</si>
  <si>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</si>
  <si>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</si>
  <si>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</si>
  <si>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</si>
  <si>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</si>
  <si>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</si>
  <si>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</si>
  <si>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</si>
  <si>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</si>
  <si>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</si>
  <si>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</si>
  <si>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</si>
  <si>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</si>
  <si>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</si>
  <si>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</si>
  <si>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</si>
  <si>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</si>
  <si>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</si>
  <si>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</si>
  <si>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</si>
  <si>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</si>
  <si>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</si>
  <si>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</si>
  <si>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</si>
  <si>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t>The National CRVS coordination mechanism in Bangladesh is called the “CRVS related Steering Committee’’. It is comprised of the following members: 
Convenor 
1.	Cabinet Secretary           
Members                                                                                                            
2.	Senior Secretary, Finance Division
3.	Senior Secretary, Ministry of Home Affairs
4.	Senior Secretary, Economic Relations Division
5.	Secretary, Ministry of Primary and Mass Education
6.	Secretary, Ministry of Health and Family Welfare
7.	Secretary, Prime Minister’s Office                                    
8.	Secretary, Education Ministry
9.	Secretary,  Post and Telecommunications Division
10.	Secretary, Election Commission Secretariat
11.	Secretary, Planning Division
12.	Secretary (Coordination and Reforms), Cabinet Division
13.	Secretary, Information and Communication Technology Division
14.	Secretary, Implementation, Monitoring and Evaluation Division
15.	Secretary, Local Government Division
16.	Secretary, Statistics and Informatics Division
17.	Secretary , Law and Justice Division 
18.	Director General Bangladesh Bureau of statistics
19.	Director General Health Services
20.	Director General NID Wing, Election Commission Secretariat
21.	Project Director, Birth and Death Registration Project, 
Local Government Division
22.	Project Director of the Access to Information Programme, Prime Minister’s Office      
Special invitees         
a)	Additional Director General (Planning and Development), DGHS
b)	Policy Advisor, a2i Programme, Prime Minister's Office</t>
  </si>
  <si>
    <t>Cabinet Division
Government of the People's Republic of Bangladesh</t>
  </si>
  <si>
    <t>Deputy Secretary Cabinet Division</t>
  </si>
  <si>
    <t>Mr. Md. Ashfaqual Amin Mukut</t>
  </si>
  <si>
    <t>Bangladesh</t>
  </si>
  <si>
    <t xml:space="preserve">2012-2013  </t>
  </si>
  <si>
    <t>WHO, UN-ESCAP</t>
  </si>
  <si>
    <t>N/A as comprehensive assessment of CRVS already done</t>
  </si>
  <si>
    <t>1. 	Lack of awareness among some sections of population. 
2. 	People are less interested to get the birth registration of their children before getting admission in the school
3.	There may be some multiple entries in the database.
4. Absence of strong and immediate linkage with government service delivery system.</t>
  </si>
  <si>
    <t>1. 	Lack of awareness among some sections of population. 
2. 	There may be some multiple entries in the database.
3. 	Absence of strong and immediate linkage with government service delivery system</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</si>
  <si>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</si>
  <si>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</si>
  <si>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</si>
  <si>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</si>
  <si>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Deputy Secretary</t>
  </si>
  <si>
    <t>11 September 2014</t>
  </si>
  <si>
    <t>Cabinet Secretary</t>
  </si>
  <si>
    <t>When needed</t>
  </si>
  <si>
    <t>It is the highest body of coordination, guidance and supervision. It may report to the honorable Prime Minister (if needed).</t>
  </si>
  <si>
    <t xml:space="preserve">This Steering Committee has established one 'CRVS Implementation Committee' headed by the Secretary, Corrdination and Reforms, Cabinet Division on 11 May 2016. This Implementation Committee is directly responsible for implementation of CRVS in Bangladesh. It meets every month (with some variations). Therefore, the need for the Steering Committee's meeting became less required. </t>
  </si>
  <si>
    <t xml:space="preserve">Monitoring the situation of Vital Statistics, Bangladesh (MSVSB) Project, of the Bangladesh Bureau of Statistics (BBS) is the main data source that are used for the production of annual statistical information on births. BBS uses the  Population and Housing census and special survey to produce Sample Vital Statistics (SVS) every year. No registration or administrative data are used yet to produce nationally representative statistics on births. </t>
  </si>
  <si>
    <t xml:space="preserve">Monitoring the situation of Vital Statistics, Bangladesh (MSVSB) Project, of the Bangladesh Bureau of Statistics (BBS) is the main data source that are used for the production of annual statistical information on deaths. BBS uses the  Population and Housing census and special survey to produce Sample Vital Statistics (SVS) every year. No registration or administrative data are used yet to produce nationally representative statistics on deaths. </t>
  </si>
  <si>
    <t xml:space="preserve">Monitoring the situation of Vital Statistics, Bangladesh (MSVSB) Project, of the Bangladesh Bureau of Statistics (BBS) is the main data source that are used for the production of annual statistical information on births and deaths. BBS uses the  Population and Housing census and special survey to produce Sample Vital Statistics (SVS) every year. No registration or administrative data are used yet to produce nationally representative statistics on births and deaths. </t>
  </si>
  <si>
    <t xml:space="preserve">Monitoring the situation of Vital Statistics, Bangladesh (MSVSB) Project, of the Bangladesh Bureau of Statistics (BBS) is the main data source that are used for the production of annual statistical information on causes of death. BBS uses the  Population and Housing census and special survey to produce Sample Vital Statistics (SVS) every year. No registration or administrative data are used yet to produce nationally representative statistics on causes of death. </t>
  </si>
  <si>
    <t xml:space="preserve">Monitoring the situation of Vital Statistics, Bangladesh (MSVSB) Project, of the Bangladesh Bureau of Statistics (BBS) is the main data source that are used for the production of annual vital statistical information. BBS uses the  Population and Housing census and special survey to produce Sample Vital Statistics (SVS) Report every year. No registration or administrative data are used yet to produce nationally representative Vital Statistics. </t>
  </si>
  <si>
    <t>Currently Bangladesh does not have any specific legislation to collect, process and disseminate of vital statistics from civil registration. The govt. has a plan to enact such legislation in near future.</t>
  </si>
  <si>
    <t xml:space="preserve">Monitoring the situation of Vital Statistics, Bangladesh (MSVSB) Project, of the Bangladesh Bureau of Statistics (BBS) is the main data source that are used for the production of annual vital statistical information. BBS uses the  Population and Housing census and special survey to produce Sample Vital Statistics (SVS) Report every year. </t>
  </si>
  <si>
    <r>
      <t xml:space="preserve">Bangladesh is being confronted with several challenges with regards to using civil registration data to producing vital statistics on births, deaths and cause of death (CoD) for the last 6/7 years. These are -                                                                                                                                                                                                                                                                                                                                               </t>
    </r>
    <r>
      <rPr>
        <b/>
        <sz val="11"/>
        <color rgb="FFFF0000"/>
        <rFont val="Calibri"/>
        <family val="2"/>
        <scheme val="minor"/>
      </rPr>
      <t>(a)</t>
    </r>
    <r>
      <rPr>
        <sz val="11"/>
        <color theme="1"/>
        <rFont val="Calibri"/>
        <family val="2"/>
        <scheme val="minor"/>
      </rPr>
      <t xml:space="preserve"> Cureently there is no legislation or cabinet approved policy that makes provision for the Bangladesh Bureau of Statistics (BBS), the national statistical agency, to collect, process and disseminate vital statistics from civil registration. Bangladesh is yet to have any law that makes provisions for the transmission of civil registration data from the CR offices to the BBS.                                                                                                                                                                                                                                                                                                                                                                                                                  </t>
    </r>
    <r>
      <rPr>
        <b/>
        <sz val="11"/>
        <color rgb="FFFF0000"/>
        <rFont val="Calibri"/>
        <family val="2"/>
        <scheme val="minor"/>
      </rPr>
      <t>(b)</t>
    </r>
    <r>
      <rPr>
        <sz val="11"/>
        <color theme="1"/>
        <rFont val="Calibri"/>
        <family val="2"/>
        <scheme val="minor"/>
      </rPr>
      <t xml:space="preserve"> Registration of Births and deaths is being administered and managed by Office of the Registrar General (ORG), Births and Deaths Registration. While CoD are being recorded by the health facilities located all over the country being administered and managed by the Directorate General of Health Services (DGHS). There is no effective inter-operability and data sharing process/system has been established yet between the ORG and DGHS. Since 2015, several administrative steps have been taken in this regard. These steps are yet to be developed as a full functioning and effective system.                                                                                                                                                                                                                                                                      </t>
    </r>
    <r>
      <rPr>
        <b/>
        <sz val="11"/>
        <color rgb="FFFF0000"/>
        <rFont val="Calibri"/>
        <family val="2"/>
        <scheme val="minor"/>
      </rPr>
      <t>(c)</t>
    </r>
    <r>
      <rPr>
        <sz val="11"/>
        <color theme="1"/>
        <rFont val="Calibri"/>
        <family val="2"/>
        <scheme val="minor"/>
      </rPr>
      <t xml:space="preserve"> Then there is yet to have any final agreed procedure and format of data collection and sharing between and among the CR agencies (ORG, DGHS) and the VS agency (BBS) so nationally representative vital statistics can be produced and disseminate using the CR information.                                                                                                                                                                                    </t>
    </r>
    <r>
      <rPr>
        <b/>
        <sz val="11"/>
        <color rgb="FFFF0000"/>
        <rFont val="Calibri"/>
        <family val="2"/>
        <scheme val="minor"/>
      </rPr>
      <t>(d)</t>
    </r>
    <r>
      <rPr>
        <sz val="11"/>
        <color theme="1"/>
        <rFont val="Calibri"/>
        <family val="2"/>
        <scheme val="minor"/>
      </rPr>
      <t xml:space="preserve"> Bangladesh is to have an effecitve and institutionalized system of recording of CoD as per the international standard and coding of these CoD as per the ICD coding. In Bangladesh, only about 15% deaths occurr at the health facilities while rest 85% deaths occurr at the communities. Currrently, we are piloting Medical Certification of Cause of Death (MCCoD) for deaths at the health facilities and Verbal Autopsy (VA) for deaths at the communities. We are also practicing, in a limited scope, of coding the MCCoD using ICD-10 and SMoL for coding the VA records.                                                                                                                                                                                                                                                                                                                                                               </t>
    </r>
    <r>
      <rPr>
        <b/>
        <sz val="11"/>
        <color rgb="FFFF0000"/>
        <rFont val="Calibri"/>
        <family val="2"/>
        <scheme val="minor"/>
      </rPr>
      <t>(e)</t>
    </r>
    <r>
      <rPr>
        <sz val="11"/>
        <color theme="1"/>
        <rFont val="Calibri"/>
        <family val="2"/>
        <scheme val="minor"/>
      </rPr>
      <t xml:space="preserve"> In Bangladesh, birth registration is always delayed phenomenon and only 20.30% birth are registered within a particular year (2017) while in general it is only 4.18% in a given year (2017). And regarding death registration these are only 19.29% and around 3% respectively. So, ensuring early birth registration is a big challenge here. Although there has been a successful 'Kaliganj Model' developed for early birth and death registration that showed very significant improvement in both birth and death registration rate. This model is now being further piloted in bigger scope to make it institutionalized.           </t>
    </r>
  </si>
  <si>
    <t>Ministry of Primary and Mass Education (MoPME); Directorate General of Health Services (DGHS); Directorate General of Family Planning (DGFP); a2i Programme of the Prime Minister's Office (PMO); Bangladesh Bureau of Statistics (BBS); Birth and Death Registration Project of the Local Government Division (LGD); Election Commission (EC); UNICEF, icddr,b; BRAC, Plan International, WHO, UNESCAP; JICA; DFATD; and GIZ.</t>
  </si>
  <si>
    <r>
      <t xml:space="preserve">Bangladesh is yet to develop a full fledged, multisectoral national CRVS strategy. But recently (April 2019), a policy paper, in the form of guidelines, has been developed and circulated. It contains (a) scope of CRVS; (b) list of stakeholders and their respective roles and responsibilities; (c) management framework; (d) various policies related to IDs, data flow and authentication, production of vital statistics; (c) data security and privacy; and (d) an implementation plan. </t>
    </r>
    <r>
      <rPr>
        <b/>
        <sz val="12"/>
        <color rgb="FFFF0000"/>
        <rFont val="Calibri"/>
        <family val="2"/>
        <scheme val="minor"/>
      </rPr>
      <t xml:space="preserve"> A copy of the circular is attached herewith.</t>
    </r>
  </si>
  <si>
    <t>As mentioned earlier a policy paper has been developed (a circular was issued in April 2019) in the form of guidelines.It contains (a) scope of CRVS; (b) list of stakeholders and their respective roles and responsibilities; (c) management framework; (d) various policies related to IDs, data flow and authentication, production of vital statistics; (c) data security and privacy; and (d) an implementation plan.  A copy of the circular is attached herewith.</t>
  </si>
  <si>
    <t xml:space="preserve">Bangladesh has a plan to do an inequality assessment by 2020. This plan has been incorporated as an activity of the 'Improving CRVS System Project-3rd Phase'. </t>
  </si>
  <si>
    <t>There is no provision for child birth allowance in Bangladesh.</t>
  </si>
  <si>
    <t xml:space="preserve">In 2016, Ministry of Health and Family Welfare, Government of the People's Republic of Bangladesh adopted WHO International form of Medical Certificate of Cause of Death for recording the cause of Death. This form is now using in 105 public and private facilities. 
Bangladesh form no 804, basically using in facilities for determining CoD which is not standard. </t>
  </si>
  <si>
    <t xml:space="preserve">It is included in 3rd year of medical curriculum. But it is not functioning properly. So, Centre for Medical Education of Directorate General of Health Services proposing Bangladesh Medical and Dental Council to included it in 5th year curriculum. </t>
  </si>
  <si>
    <t>With the support from Bloomberg Philanthropies of Data for Health Initiative and Directorate General of Health Services ad-hoc trainings are providing to doctors. 
There is no coroners system in Bangladesh.</t>
  </si>
  <si>
    <t>ICD-10.</t>
  </si>
  <si>
    <t xml:space="preserve">With the support from Bloomberg Philanthropies of Data for Health Initiative and Directorate General of Health Services verbal autopsy is using in limited scale. 13 subdistricts out of 493. </t>
  </si>
  <si>
    <t>Death registration number is using in verbal autopsy ID number. So, without death registration number health workers  could not conduct verbal autopsy.</t>
  </si>
  <si>
    <t>Bangladesh Bureau of Statistics using verbal autopsy and that is integrated with sample vital registration system</t>
  </si>
  <si>
    <t>Bangladesh Maternal Mortality Survey</t>
  </si>
  <si>
    <t>These data have been calculated from the 'Birth Registration Information System (BRIS)' database being managed by the Office of the Registrar General (ORG), Birth and Death Registration. These data are not available on any printed form or in the website.</t>
  </si>
  <si>
    <t>After 2 years BDT 5 for rural areas and BDT 10 for city/town areas.</t>
  </si>
  <si>
    <t>Not applicable.</t>
  </si>
  <si>
    <t xml:space="preserve">(a) Filled in prescribed application form; (b) Doctor's formal document on the occurance of death if happens at medical facilities/ local govt. representative's formal document on the occurance of death if happens at the community. </t>
  </si>
  <si>
    <t>Filled in prescribed application form</t>
  </si>
  <si>
    <t>As per the law of 2004 and its rules of 2018, it is mandatory to stating CoD in death registration certificate.</t>
  </si>
  <si>
    <t xml:space="preserve"> </t>
  </si>
  <si>
    <t>No. Bangladesh is yet to have any law that makes provisions for the transmission of civil registration data from the CR offices to the BBS.</t>
  </si>
  <si>
    <t xml:space="preserve">Regular updates are being taken from the stakeholders at the CRVS Implementation Committee meetings. </t>
  </si>
  <si>
    <r>
      <rPr>
        <b/>
        <sz val="12"/>
        <color theme="1"/>
        <rFont val="Calibri"/>
        <family val="2"/>
        <scheme val="minor"/>
      </rPr>
      <t>(a)</t>
    </r>
    <r>
      <rPr>
        <sz val="12"/>
        <color theme="1"/>
        <rFont val="Calibri"/>
        <family val="2"/>
        <scheme val="minor"/>
      </rPr>
      <t xml:space="preserve"> 'During the 2015 baseline questionnaire it was reported that Bangladesh developed and implemented a plan from monitoring and reporting the Regional Action Framework targets. But this was, in fact, mis-stated. Because, during that time Bangladesh had a multisectoral CRVS strategic action plan, which was developed during the comprehensive assessment done in 2013. This strategic action plan had an in-built monitoring mechanism which was mis-stated as monitoring and reporting plan for RAF targets achievements.                                                                      </t>
    </r>
    <r>
      <rPr>
        <b/>
        <sz val="12"/>
        <color theme="1"/>
        <rFont val="Calibri"/>
        <family val="2"/>
        <scheme val="minor"/>
      </rPr>
      <t>(b)</t>
    </r>
    <r>
      <rPr>
        <sz val="12"/>
        <color theme="1"/>
        <rFont val="Calibri"/>
        <family val="2"/>
        <scheme val="minor"/>
      </rPr>
      <t xml:space="preserve"> Although Bangladesh does not have formal and documented monitoring and reporting plan, it does have a formal and well effective mechanism that can monitor and report on the RAF targets. The CRVS Implementation Committee, which is supported by the CRVS Secretariat at the Cabinet Division, works as this monitoring mechanism. This very mid-term reporting is being done under the administration of the implementation committee. </t>
    </r>
    <r>
      <rPr>
        <b/>
        <sz val="12"/>
        <color theme="1"/>
        <rFont val="Calibri"/>
        <family val="2"/>
        <scheme val="minor"/>
      </rPr>
      <t>(c)</t>
    </r>
    <r>
      <rPr>
        <sz val="12"/>
        <color theme="1"/>
        <rFont val="Calibri"/>
        <family val="2"/>
        <scheme val="minor"/>
      </rPr>
      <t xml:space="preserve"> Bangladesh has a plan to develop such a formal monitoring and reporting framework.</t>
    </r>
  </si>
  <si>
    <r>
      <rPr>
        <b/>
        <sz val="11"/>
        <color theme="1"/>
        <rFont val="Calibri"/>
        <family val="2"/>
        <scheme val="minor"/>
      </rPr>
      <t>(a)</t>
    </r>
    <r>
      <rPr>
        <sz val="11"/>
        <color theme="1"/>
        <rFont val="Calibri"/>
        <family val="2"/>
        <scheme val="minor"/>
      </rPr>
      <t xml:space="preserve"> These data have been calculated from the 'Birth Registration Information System (BRIS)' database being managed by the Office of the Registrar General (ORG), Birth and Death Registration. These data are not available on any printed form or in the website. </t>
    </r>
    <r>
      <rPr>
        <b/>
        <sz val="11"/>
        <color theme="1"/>
        <rFont val="Calibri"/>
        <family val="2"/>
        <scheme val="minor"/>
      </rPr>
      <t>(b)</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</si>
  <si>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(a)</t>
    </r>
    <r>
      <rPr>
        <sz val="11"/>
        <color theme="1"/>
        <rFont val="Calibri"/>
        <family val="2"/>
        <scheme val="minor"/>
      </rPr>
      <t xml:space="preserve"> In Bangladesh, according to the 'Brith and Death Registration Act, 2004' births and deaths should be registered withn 45 days of the event.                                      </t>
    </r>
    <r>
      <rPr>
        <b/>
        <sz val="11"/>
        <color theme="1"/>
        <rFont val="Calibri"/>
        <family val="2"/>
        <scheme val="minor"/>
      </rPr>
      <t xml:space="preserve">(b) </t>
    </r>
    <r>
      <rPr>
        <sz val="11"/>
        <color theme="1"/>
        <rFont val="Calibri"/>
        <family val="2"/>
        <scheme val="minor"/>
      </rPr>
      <t xml:space="preserve">These data have been calculated from the BRIS database being managed by the ORG. These data are not available on any printed form or in the website. </t>
    </r>
    <r>
      <rPr>
        <b/>
        <sz val="11"/>
        <color theme="1"/>
        <rFont val="Calibri"/>
        <family val="2"/>
        <scheme val="minor"/>
      </rPr>
      <t>(c)</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</si>
  <si>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(a)</t>
    </r>
    <r>
      <rPr>
        <sz val="11"/>
        <color theme="1"/>
        <rFont val="Calibri"/>
        <family val="2"/>
        <scheme val="minor"/>
      </rPr>
      <t xml:space="preserve"> These data have been calculated from the BRIS database being managed by the ORG. These data are not available on any printed form or in the website. </t>
    </r>
    <r>
      <rPr>
        <b/>
        <sz val="11"/>
        <color theme="1"/>
        <rFont val="Calibri"/>
        <family val="2"/>
        <scheme val="minor"/>
      </rPr>
      <t>(b)</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</si>
  <si>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 xml:space="preserve">(a) </t>
    </r>
    <r>
      <rPr>
        <sz val="11"/>
        <color theme="1"/>
        <rFont val="Calibri"/>
        <family val="2"/>
        <scheme val="minor"/>
      </rPr>
      <t>In Bangladesh, whenever a birth is registered, the certificate is issued by default. There is no separate procedure to get birth certificate for a registered birth. Therefore, for this question the same data mentioned for the line 1, have been re-mentioned here.</t>
    </r>
    <r>
      <rPr>
        <b/>
        <sz val="11"/>
        <color theme="1"/>
        <rFont val="Calibri"/>
        <family val="2"/>
        <scheme val="minor"/>
      </rPr>
      <t xml:space="preserve">                                                                                               (b)</t>
    </r>
    <r>
      <rPr>
        <sz val="11"/>
        <color theme="1"/>
        <rFont val="Calibri"/>
        <family val="2"/>
        <scheme val="minor"/>
      </rPr>
      <t xml:space="preserve"> These data have been calculated from the BRIS database being managed by the ORG. These data are not available on any printed form or in the website. </t>
    </r>
    <r>
      <rPr>
        <b/>
        <sz val="11"/>
        <color theme="1"/>
        <rFont val="Calibri"/>
        <family val="2"/>
        <scheme val="minor"/>
      </rPr>
      <t>(c)</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</si>
  <si>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(a)</t>
    </r>
    <r>
      <rPr>
        <sz val="11"/>
        <color theme="1"/>
        <rFont val="Calibri"/>
        <family val="2"/>
        <scheme val="minor"/>
      </rPr>
      <t xml:space="preserve"> These data have been calculated from the BRIS database being managed by the ORG. These data are not available on any printed form or in the website. </t>
    </r>
    <r>
      <rPr>
        <b/>
        <sz val="11"/>
        <color theme="1"/>
        <rFont val="Calibri"/>
        <family val="2"/>
        <scheme val="minor"/>
      </rPr>
      <t>(b)</t>
    </r>
    <r>
      <rPr>
        <sz val="11"/>
        <color theme="1"/>
        <rFont val="Calibri"/>
        <family val="2"/>
        <scheme val="minor"/>
      </rPr>
      <t xml:space="preserve"> The data for the 2018 depends on the registration being happened in the 2019 which is yet to be complete. Therefore it is less than what it will be at the end of the 2019.</t>
    </r>
    <r>
      <rPr>
        <b/>
        <sz val="11"/>
        <color theme="1"/>
        <rFont val="Calibri"/>
        <family val="2"/>
        <scheme val="minor"/>
      </rPr>
      <t xml:space="preserve">(c) </t>
    </r>
    <r>
      <rPr>
        <sz val="11"/>
        <color theme="1"/>
        <rFont val="Calibri"/>
        <family val="2"/>
        <scheme val="minor"/>
      </rPr>
      <t xml:space="preserve">The only lacking will be that we do not have any official data for migrant children under 5. </t>
    </r>
  </si>
  <si>
    <r>
      <rPr>
        <b/>
        <sz val="11"/>
        <color theme="1"/>
        <rFont val="Calibri"/>
        <family val="2"/>
        <scheme val="minor"/>
      </rPr>
      <t>(a)</t>
    </r>
    <r>
      <rPr>
        <sz val="11"/>
        <color theme="1"/>
        <rFont val="Calibri"/>
        <family val="2"/>
        <scheme val="minor"/>
      </rPr>
      <t xml:space="preserve"> 2013 and 2014 data came from the Report on Bangladesh Sample Vital Statistics (BSVS), 2014 published by the Bangladesh Bureau of Statistics (BBS) in November 2015 </t>
    </r>
    <r>
      <rPr>
        <b/>
        <sz val="11"/>
        <color theme="1"/>
        <rFont val="Calibri"/>
        <family val="2"/>
        <scheme val="minor"/>
      </rPr>
      <t>[http://203.112.218.65:8008/WebTestApplication/userfiles/Image/LatestReports/MSVSBReport2014.pdf]</t>
    </r>
    <r>
      <rPr>
        <sz val="11"/>
        <color theme="1"/>
        <rFont val="Calibri"/>
        <family val="2"/>
        <scheme val="minor"/>
      </rPr>
      <t xml:space="preserve">.      </t>
    </r>
    <r>
      <rPr>
        <b/>
        <sz val="11"/>
        <color theme="1"/>
        <rFont val="Calibri"/>
        <family val="2"/>
        <scheme val="minor"/>
      </rPr>
      <t>(b)</t>
    </r>
    <r>
      <rPr>
        <sz val="11"/>
        <color theme="1"/>
        <rFont val="Calibri"/>
        <family val="2"/>
        <scheme val="minor"/>
      </rPr>
      <t xml:space="preserve"> 2015, 2016, 2017, and 2018 data came from the BSVS Report, 2018 published by the BBS in May 2019 </t>
    </r>
    <r>
      <rPr>
        <b/>
        <sz val="11"/>
        <color theme="1"/>
        <rFont val="Calibri"/>
        <family val="2"/>
        <scheme val="minor"/>
      </rPr>
      <t>[http://bbs.portal.gov.bd/sites/default/files/files/bbs.portal.gov.bd/page/6a40a397_6ef7_48a3_80b3_78b8d1223e3f/SVRS_Report_2018_29-05-2019%28Final%29.pdf]</t>
    </r>
    <r>
      <rPr>
        <sz val="11"/>
        <color theme="1"/>
        <rFont val="Calibri"/>
        <family val="2"/>
        <scheme val="minor"/>
      </rPr>
      <t xml:space="preserve">.                                                           </t>
    </r>
    <r>
      <rPr>
        <sz val="11"/>
        <color theme="1"/>
        <rFont val="Calibri"/>
        <family val="2"/>
        <scheme val="minor"/>
      </rPr>
      <t xml:space="preserve">                                 </t>
    </r>
  </si>
  <si>
    <r>
      <rPr>
        <b/>
        <sz val="11"/>
        <color rgb="FF000000"/>
        <rFont val="Calibri"/>
        <family val="2"/>
        <scheme val="minor"/>
      </rPr>
      <t>(a)</t>
    </r>
    <r>
      <rPr>
        <sz val="11"/>
        <color rgb="FF000000"/>
        <rFont val="Calibri"/>
        <family val="2"/>
        <scheme val="minor"/>
      </rPr>
      <t xml:space="preserve"> 2013 and 2014 data came from the Report on Bangladesh Sample Vital Statistics (BSVS), 2014 published by the Bangladesh Bureau of Statistics (BBS) in November 2015 [http://203.112.218.65:8008/WebTestApplication/userfiles/Image/LatestReports/MSVSBReport2014.pdf].      </t>
    </r>
    <r>
      <rPr>
        <b/>
        <sz val="11"/>
        <color rgb="FF000000"/>
        <rFont val="Calibri"/>
        <family val="2"/>
        <scheme val="minor"/>
      </rPr>
      <t>(b)</t>
    </r>
    <r>
      <rPr>
        <sz val="11"/>
        <color rgb="FF000000"/>
        <rFont val="Calibri"/>
        <family val="2"/>
        <scheme val="minor"/>
      </rPr>
      <t xml:space="preserve"> 2015, 2016, 2017, and 2018 data came from the BSVS Report, 2018 published by the BBS in May 2019 [http://bbs.portal.gov.bd/sites/default/files/files/bbs.portal.gov.bd/page/6a40a397_6ef7_48a3_80b3_78b8d1223e3f/SVRS_Report_2018_29-05-2019%28Final%29.pdf].    </t>
    </r>
  </si>
  <si>
    <r>
      <rPr>
        <b/>
        <sz val="11"/>
        <color theme="1"/>
        <rFont val="Calibri"/>
        <family val="2"/>
        <scheme val="minor"/>
      </rPr>
      <t>(a)</t>
    </r>
    <r>
      <rPr>
        <sz val="11"/>
        <color theme="1"/>
        <rFont val="Calibri"/>
        <family val="2"/>
        <scheme val="minor"/>
      </rPr>
      <t xml:space="preserve"> 2013 and 2014 data came from the Report on Bangladesh Sample Vital Statistics (BSVS), 2014 published by the Bangladesh Bureau of Statistics (BBS) in November 2015 [http://203.112.218.65:8008/WebTestApplication/userfiles/Image/LatestReports/MSVSBReport2014.pdf].      </t>
    </r>
    <r>
      <rPr>
        <b/>
        <sz val="11"/>
        <color theme="1"/>
        <rFont val="Calibri"/>
        <family val="2"/>
        <scheme val="minor"/>
      </rPr>
      <t>(b)</t>
    </r>
    <r>
      <rPr>
        <sz val="11"/>
        <color theme="1"/>
        <rFont val="Calibri"/>
        <family val="2"/>
        <scheme val="minor"/>
      </rPr>
      <t xml:space="preserve"> 2015, 2016, 2017, and 2018 data came from the BSVS Report, 2018 published by the BBS in May 2019 [http://bbs.portal.gov.bd/sites/default/files/files/bbs.portal.gov.bd/page/6a40a397_6ef7_48a3_80b3_78b8d1223e3f/SVRS_Report_2018_29-05-2019%28Final%29.pdf].                                                           </t>
    </r>
    <r>
      <rPr>
        <b/>
        <sz val="11"/>
        <color theme="1"/>
        <rFont val="Calibri"/>
        <family val="2"/>
        <scheme val="minor"/>
      </rPr>
      <t>(c)</t>
    </r>
    <r>
      <rPr>
        <sz val="11"/>
        <color theme="1"/>
        <rFont val="Calibri"/>
        <family val="2"/>
        <scheme val="minor"/>
      </rPr>
      <t xml:space="preserve"> The national estimates of population other than the census year (1911) have been made based on the SVRS growth rates. As a result, these estimates by year are not directly comparable. Moreover, the total populations of the intercensal years have been estimated using SVRS rate of natural increase. The proportion of actual number of births in SVRS area when multiplied by the total population provided the national estimates of births. This gives rise to a slow conflicting trend of births from 2013 to 2018. If we could have the census population for every individual years, this discrepancy possibly would not have arisen. Migratory movement of Under 5 children could also be a contributory factor for this discrepancy viz the decreasing trend.    </t>
    </r>
  </si>
  <si>
    <r>
      <t xml:space="preserve">(a) These data have been calculated from the BRIS database being managed by the ORG. These data are not available on any printed form or in the website. (b) The data for the 2018 depends on the registration being happened in the 2019 which is yet to be complete. Therefore it is less than what it will be at the end of the 2019. </t>
    </r>
    <r>
      <rPr>
        <b/>
        <sz val="11"/>
        <color theme="1"/>
        <rFont val="Calibri"/>
        <family val="2"/>
        <scheme val="minor"/>
      </rPr>
      <t/>
    </r>
  </si>
  <si>
    <r>
      <rPr>
        <b/>
        <sz val="11"/>
        <color theme="1"/>
        <rFont val="Calibri"/>
        <family val="2"/>
        <scheme val="minor"/>
      </rPr>
      <t>(a)</t>
    </r>
    <r>
      <rPr>
        <sz val="11"/>
        <color theme="1"/>
        <rFont val="Calibri"/>
        <family val="2"/>
        <scheme val="minor"/>
      </rPr>
      <t xml:space="preserve"> These data have been calculated from the 'Birth Registration Information System (BRIS)' database being managed by the Office of the Registrar General (ORG), Birth and Death Registration. These data are not available on any printed form or in the website.                                                                                    </t>
    </r>
    <r>
      <rPr>
        <b/>
        <sz val="11"/>
        <color theme="1"/>
        <rFont val="Calibri"/>
        <family val="2"/>
        <scheme val="minor"/>
      </rPr>
      <t>(b)</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</si>
  <si>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(a)</t>
    </r>
    <r>
      <rPr>
        <sz val="11"/>
        <color theme="1"/>
        <rFont val="Calibri"/>
        <family val="2"/>
        <scheme val="minor"/>
      </rPr>
      <t xml:space="preserve"> In Bangladesh, according to the 'Brith and Death Registration Act, 2004' births and deaths should be registered withn 45 days of the event.                       </t>
    </r>
    <r>
      <rPr>
        <b/>
        <sz val="11"/>
        <color theme="1"/>
        <rFont val="Calibri"/>
        <family val="2"/>
        <scheme val="minor"/>
      </rPr>
      <t>(b)</t>
    </r>
    <r>
      <rPr>
        <sz val="11"/>
        <color theme="1"/>
        <rFont val="Calibri"/>
        <family val="2"/>
        <scheme val="minor"/>
      </rPr>
      <t xml:space="preserve"> These data have been calculated from the BRIS database being managed by the ORG. These data are not available on any printed form or in the website.                                                                                    </t>
    </r>
    <r>
      <rPr>
        <b/>
        <sz val="11"/>
        <color theme="1"/>
        <rFont val="Calibri"/>
        <family val="2"/>
        <scheme val="minor"/>
      </rPr>
      <t xml:space="preserve">(c) </t>
    </r>
    <r>
      <rPr>
        <sz val="11"/>
        <color theme="1"/>
        <rFont val="Calibri"/>
        <family val="2"/>
        <scheme val="minor"/>
      </rPr>
      <t xml:space="preserve">The data for the 2018 depends on the registration being happened in the 2019 which is yet to be complete. Therefore it is less than what it will be at the end of the 2019.                             </t>
    </r>
  </si>
  <si>
    <r>
      <rPr>
        <b/>
        <sz val="11"/>
        <color theme="1"/>
        <rFont val="Calibri"/>
        <family val="2"/>
        <scheme val="minor"/>
      </rPr>
      <t>(a)</t>
    </r>
    <r>
      <rPr>
        <sz val="11"/>
        <color theme="1"/>
        <rFont val="Calibri"/>
        <family val="2"/>
        <scheme val="minor"/>
      </rPr>
      <t xml:space="preserve"> These data have been calculated from the BRIS database being managed by the ORG. These data are not available on any printed form or in the website.</t>
    </r>
    <r>
      <rPr>
        <b/>
        <sz val="11"/>
        <color theme="1"/>
        <rFont val="Calibri"/>
        <family val="2"/>
        <scheme val="minor"/>
      </rPr>
      <t xml:space="preserve">                                                                                   (b)</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</si>
  <si>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(a)</t>
    </r>
    <r>
      <rPr>
        <sz val="11"/>
        <color theme="1"/>
        <rFont val="Calibri"/>
        <family val="2"/>
        <scheme val="minor"/>
      </rPr>
      <t xml:space="preserve"> These data have been calculated from the BRIS database being managed by the ORG. These data are not available on any printed form or in the website.                                                                                   </t>
    </r>
    <r>
      <rPr>
        <b/>
        <sz val="11"/>
        <color theme="1"/>
        <rFont val="Calibri"/>
        <family val="2"/>
        <scheme val="minor"/>
      </rPr>
      <t>(b)</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</si>
  <si>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(a)</t>
    </r>
    <r>
      <rPr>
        <sz val="11"/>
        <color theme="1"/>
        <rFont val="Calibri"/>
        <family val="2"/>
        <scheme val="minor"/>
      </rPr>
      <t xml:space="preserve"> In Bangladesh, whenever a death is registered, the certificate is issued by default. There is no separate procedure to get death certificate for a registered death. Therefore, for this question the same data mentioned for the line 1, have been re-mentioned here.                                                                   </t>
    </r>
    <r>
      <rPr>
        <b/>
        <sz val="11"/>
        <color theme="1"/>
        <rFont val="Calibri"/>
        <family val="2"/>
        <scheme val="minor"/>
      </rPr>
      <t>(b)</t>
    </r>
    <r>
      <rPr>
        <sz val="11"/>
        <color theme="1"/>
        <rFont val="Calibri"/>
        <family val="2"/>
        <scheme val="minor"/>
      </rPr>
      <t xml:space="preserve"> These data have been calculated from the BRIS database being managed by the ORG. These data are not available on any printed form or in the website.                                                                                    </t>
    </r>
    <r>
      <rPr>
        <b/>
        <sz val="11"/>
        <color theme="1"/>
        <rFont val="Calibri"/>
        <family val="2"/>
        <scheme val="minor"/>
      </rPr>
      <t>(c)</t>
    </r>
    <r>
      <rPr>
        <sz val="11"/>
        <color theme="1"/>
        <rFont val="Calibri"/>
        <family val="2"/>
        <scheme val="minor"/>
      </rPr>
      <t xml:space="preserve"> The data for the 2018 depends on the registration being happened in the 2019 which is yet to be complete. Therefore it is less than what it will be at the end of the 2019.</t>
    </r>
  </si>
  <si>
    <r>
      <rPr>
        <b/>
        <sz val="11"/>
        <color theme="1"/>
        <rFont val="Calibri"/>
        <family val="2"/>
        <scheme val="minor"/>
      </rPr>
      <t>(a)</t>
    </r>
    <r>
      <rPr>
        <sz val="11"/>
        <color theme="1"/>
        <rFont val="Calibri"/>
        <family val="2"/>
        <scheme val="minor"/>
      </rPr>
      <t xml:space="preserve"> 2013 and 2014 data came from the Report on Bangladesh Sample Vital Statistics (BSVS), 2014 published by the Bangladesh Bureau of Statistics (BBS) in November 2015 [http://203.112.218.65:8008/WebTestApplication/userfiles/Image/LatestReports/MSVSBReport2014.pdf].                                                                                                   </t>
    </r>
    <r>
      <rPr>
        <b/>
        <sz val="11"/>
        <color theme="1"/>
        <rFont val="Calibri"/>
        <family val="2"/>
        <scheme val="minor"/>
      </rPr>
      <t>(b)</t>
    </r>
    <r>
      <rPr>
        <sz val="11"/>
        <color theme="1"/>
        <rFont val="Calibri"/>
        <family val="2"/>
        <scheme val="minor"/>
      </rPr>
      <t xml:space="preserve"> 2015, 2016, 2017, and 2018 data came from the BSVS Report, 2018 published by the BBS in May 2019 [http://bbs.portal.gov.bd/sites/default/files/files/bbs.portal.gov.bd/page/6a40a397_6ef7_48a3_80b3_78b8d1223e3f/SVRS_Report_2018_29-05-2019%28Final%29.pdf].    </t>
    </r>
  </si>
  <si>
    <r>
      <rPr>
        <b/>
        <sz val="11"/>
        <color theme="1"/>
        <rFont val="Calibri"/>
        <family val="2"/>
        <scheme val="minor"/>
      </rPr>
      <t>(a)</t>
    </r>
    <r>
      <rPr>
        <sz val="11"/>
        <color theme="1"/>
        <rFont val="Calibri"/>
        <family val="2"/>
        <scheme val="minor"/>
      </rPr>
      <t xml:space="preserve"> These figures (approximate numbers) have been calculated from the MIS of the Directorate General of Health Services (DGHS), Ministry of Health and Family Welfare (MoH&amp;FW).                      </t>
    </r>
    <r>
      <rPr>
        <b/>
        <sz val="11"/>
        <color theme="1"/>
        <rFont val="Calibri"/>
        <family val="2"/>
        <scheme val="minor"/>
      </rPr>
      <t>(b)</t>
    </r>
    <r>
      <rPr>
        <sz val="11"/>
        <color theme="1"/>
        <rFont val="Calibri"/>
        <family val="2"/>
        <scheme val="minor"/>
      </rPr>
      <t xml:space="preserve"> During the baseline report we used data from DHIS2 database of the MIS at the Directorate General of Health Service (DGHS)+ data collected from the district health offices where only month wise total number of deaths are kept. The data coming from the district health offices do not have detailed information of the deceased. This is why, during the mid-term reporting we have used the definition of death record as ‘A death record should have the name, date of death and birth, place of death, causes of death of the deceased and also the name of the health facility where death occurred’. Therefore, this time we only used data from the DHIS2 database of the MIS at the Directorate General of Health Service (DGHS). The DHIS2 data base keeps death data coming from public health facilities only. Which is why, this time the figures are much smaller than that of the baseline report. </t>
    </r>
  </si>
  <si>
    <r>
      <rPr>
        <b/>
        <sz val="11"/>
        <color theme="1"/>
        <rFont val="Calibri"/>
        <family val="2"/>
        <scheme val="minor"/>
      </rPr>
      <t>(a)</t>
    </r>
    <r>
      <rPr>
        <sz val="11"/>
        <color theme="1"/>
        <rFont val="Calibri"/>
        <family val="2"/>
        <scheme val="minor"/>
      </rPr>
      <t xml:space="preserve"> During the baseline report the question for the Target 1.E was 
“Estimated total number of deaths recorded by the health sector that have a medically certified cause of death recorded using the international form of the death certificate (ICD-10 coding)”
Therefore, we provided an estimated number. Moreover, during that time an effort was there, on pilot basis, to do ICD coding of whatever death records we have (be it recorded at health facilities or be it happened in the community). That time we did not have any specific data regarding it. That is why mentioned 50,000 as our estimation. 
But this time the question of the line 2 is not for any estimation. Therefore we do think that it is no longer applicable here. 
</t>
    </r>
    <r>
      <rPr>
        <b/>
        <sz val="11"/>
        <color theme="1"/>
        <rFont val="Calibri"/>
        <family val="2"/>
        <scheme val="minor"/>
      </rPr>
      <t>(b)</t>
    </r>
    <r>
      <rPr>
        <sz val="11"/>
        <color theme="1"/>
        <rFont val="Calibri"/>
        <family val="2"/>
        <scheme val="minor"/>
      </rPr>
      <t xml:space="preserve"> this time we have used data from MIS of the DGHS. It is to be informed that the practice of identifying cause of death through MCCoD and coding through the ICD-10 coding started from last quarter of 2016 under a pilot project that was implemented in only four health facilities. Then during 2018 this practice was replicated in 32 health facilities (both public and private). This is why, we have only given data of 2017 and 2018.
</t>
    </r>
    <r>
      <rPr>
        <b/>
        <sz val="11"/>
        <color theme="1"/>
        <rFont val="Calibri"/>
        <family val="2"/>
        <scheme val="minor"/>
      </rPr>
      <t>(c)</t>
    </r>
    <r>
      <rPr>
        <sz val="11"/>
        <color theme="1"/>
        <rFont val="Calibri"/>
        <family val="2"/>
        <scheme val="minor"/>
      </rPr>
      <t xml:space="preserve"> the practice of identifying cause of death through MCCoD and coding through the ICD-10 coding started from last quarter of 2016 under a pilot project that was implemented in only four health facilities. Then during 2018 this practice was replicated in 30 health facilities (both public and private). This is why 2017 figure is much lower than that of the 2018. This is now happening (in 2019) in 105 health facilities (both public and private). </t>
    </r>
  </si>
  <si>
    <t xml:space="preserve">These figures have been calculated from the MIS of the DGHS of the MoH&amp;FW.   </t>
  </si>
  <si>
    <t>About 80-85 percent of total deaths take place in home and in the community. In Bangladesh, generally, neither death registration nor the medical death certificate is required for burial. Medical certification of death from a qualified medical doctor is immediately not possible to introduce all over the the country as there is acute shortage of medical doctors in the rural communities.</t>
  </si>
  <si>
    <t xml:space="preserve">In Bangadesh there is &gt; 7000 health care facilities. Out of them &gt; 5000 facilities in private sector. This is one of the challenges to determine CoD from these facilities. In addition to that there is &gt; 93000 registered physicians in Bangladesh. Face to face training on CoD is another limitations. There is scarcity of data how many death occurs in facilities and how many in Communities. </t>
  </si>
  <si>
    <t>'During the 2015 baseline questionnaire it was reported that Bangladesh implemented comprehensive multisectoral national CRVS strategy. But this was, in fact, mis-stated. Because, during that time Bangladesh had a multisectoral CRVS strategic action plan, which was developed during the comprehensive assessment done in 2013. It was not a full fledged comprehensive multisectoral national CRVS strategy in the sense that (a) it was confined to birth, death and cause of death only. It did not include marriage, divorce, and adoption.; and (b) Bangladesh's CRVS has other two components i.e. migration (in and out) and enrolment in the education system.</t>
  </si>
  <si>
    <t>Ministry of Health and Family Welfare</t>
  </si>
  <si>
    <t>20 October 2019</t>
  </si>
  <si>
    <t>During that period the CRVS Steering Committee was not formed.</t>
  </si>
  <si>
    <t>Bangladesh had a multisectoral CRVS strategic action plan, which was developed during the comprehensive assessment done in 2013. It was not a full fledged comprehensive multisectoral national CRVS strategy.</t>
  </si>
  <si>
    <t>There was an estimation only. Allocation of funding depends on budget process.</t>
  </si>
  <si>
    <t>It did not have any timeframe.</t>
  </si>
  <si>
    <t>Currently, CRVS Secretariat which is established at the Cabinet Division is responsible.</t>
  </si>
  <si>
    <t>UNICEF, Plan International, WHO, UNESCAP; JICA; DFATD; and GIZ.</t>
  </si>
  <si>
    <t>45 days after the birth. Nevertheless, a birth registration can be done even after the stipulated timeframe.</t>
  </si>
  <si>
    <t>The Govt. have changed our target from 80% to 100% based on the fact that certificate issuance is an integral part of the registration process. When a registration happens the certificates are issued on the sport.</t>
  </si>
  <si>
    <t>CRVS Team
Statistics Division
United Nations ESCAP
Email: escap-crvs@un.org
Mr. David Rausis
Email: rausis@un.org</t>
  </si>
  <si>
    <t xml:space="preserve">ESCAP comment: As explained in the comment on line 1, the figures for 2018 are incomplete. 2017 is therefore considered a more reliable estimate for the midterm.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</si>
  <si>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2014, MICS 2019</t>
  </si>
  <si>
    <t xml:space="preserve">The Govt. have changed our target from 80% to 50% based on the experience of last 5 years. In the baseline report we set highly ambitous target to 80%. During that time our expectation was to achieve it using our strategic action plan that was developed in 2013. Although we have been able to bring significant improvement (from 4.7% to 20.1% in 2017) since 2014. The Govt. took several initiatives and piloted (April 2016-December 2017) the 'Kaliganj Model' of birth and death registration in one sub-district. The Model was very successfull. Then we further tested (January 2018-June 2019)this model in 14 sub-district for sustainability and viability. This test was also successful. Now, the Govt. is plannning to implement it in 32 districts (out of total 64 districts) within next two years (2020-2022). And then it will be implemented all over the country.
ESCAP comment: As explained in the comment on line 1, the figures for 2018 are incomplete. Even if the 2018 completeness is higher than in 2017, it is therefore considered a more reliable estimate of the trend since the baseline. </t>
  </si>
  <si>
    <t xml:space="preserve">In Bangladesh, according to the 'Birth and Death Registration Act, 2004' births and deaths should be registered withn 45 days of the event. </t>
  </si>
  <si>
    <t xml:space="preserve">ESCAP comment: The original target is 50%, converted to 50% of the 2.4% baseline to match the current acception of the target.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</si>
</sst>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_);_(* \(#,##0\);_(* &quot;-&quot;??_);_(@_)"/>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448">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1" applyNumberFormat="1" applyFont="1" applyBorder="1" applyAlignment="1" applyProtection="1">
      <alignment horizontal="center" vertical="center"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164" fontId="0" fillId="0" borderId="5" xfId="1" applyNumberFormat="1" applyFont="1" applyBorder="1" applyAlignment="1" applyProtection="1">
      <alignment horizontal="right" vertical="center" wrapText="1"/>
      <protection locked="0"/>
    </xf>
    <xf numFmtId="164" fontId="0" fillId="0" borderId="3" xfId="1" applyNumberFormat="1" applyFont="1" applyBorder="1" applyAlignment="1" applyProtection="1">
      <alignment horizontal="right" vertical="center" wrapText="1"/>
      <protection locked="0"/>
    </xf>
    <xf numFmtId="164" fontId="0" fillId="0" borderId="9" xfId="1" applyNumberFormat="1" applyFont="1" applyBorder="1" applyAlignment="1" applyProtection="1">
      <alignment horizontal="right" vertical="center" wrapText="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0" fontId="13" fillId="4" borderId="1" xfId="0" applyNumberFormat="1" applyFont="1" applyFill="1" applyBorder="1" applyAlignment="1" applyProtection="1">
      <alignment horizontal="center" vertical="center"/>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1" fontId="13" fillId="4"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1" fontId="13" fillId="4" borderId="5" xfId="0" applyNumberFormat="1" applyFont="1" applyFill="1" applyBorder="1" applyAlignment="1" applyProtection="1">
      <alignment horizontal="center" vertical="center"/>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13" fillId="0" borderId="0" xfId="0" applyNumberFormat="1" applyFont="1" applyFill="1" applyBorder="1" applyAlignment="1" applyProtection="1">
      <alignment horizontal="left" vertical="top"/>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center" vertical="center" wrapText="1"/>
    </xf>
    <xf numFmtId="0" fontId="0" fillId="0" borderId="1" xfId="0" applyNumberFormat="1" applyFont="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49" fontId="42" fillId="0" borderId="1" xfId="0" applyNumberFormat="1" applyFont="1" applyBorder="1" applyAlignment="1">
      <alignment horizontal="left" vertical="top" wrapText="1"/>
    </xf>
    <xf numFmtId="0" fontId="39" fillId="0" borderId="0" xfId="0" applyFont="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8" fillId="0" borderId="1" xfId="0" applyNumberFormat="1" applyFont="1" applyFill="1" applyBorder="1" applyAlignment="1" applyProtection="1">
      <alignment horizontal="center" vertical="center" wrapText="1"/>
      <protection locked="0"/>
    </xf>
    <xf numFmtId="49" fontId="0" fillId="0" borderId="1"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8" fillId="0" borderId="1" xfId="0" quotePrefix="1" applyNumberFormat="1" applyFont="1" applyFill="1" applyBorder="1" applyAlignment="1" applyProtection="1">
      <alignment horizontal="left" vertical="center" wrapText="1"/>
      <protection locked="0"/>
    </xf>
    <xf numFmtId="166" fontId="0" fillId="0" borderId="0" xfId="2" applyNumberFormat="1" applyFont="1" applyAlignment="1" applyProtection="1">
      <alignment horizontal="center" vertical="center"/>
      <protection locked="0"/>
    </xf>
    <xf numFmtId="0" fontId="60" fillId="0" borderId="0" xfId="0" applyFont="1" applyAlignment="1">
      <alignment wrapText="1"/>
    </xf>
    <xf numFmtId="49" fontId="8" fillId="4" borderId="1" xfId="0" quotePrefix="1" applyNumberFormat="1" applyFont="1" applyFill="1" applyBorder="1" applyAlignment="1" applyProtection="1">
      <alignment horizontal="left" vertical="center" wrapText="1"/>
      <protection locked="0"/>
    </xf>
    <xf numFmtId="49" fontId="10" fillId="2" borderId="1" xfId="0" quotePrefix="1" applyNumberFormat="1" applyFont="1" applyFill="1" applyBorder="1" applyAlignment="1" applyProtection="1">
      <alignment horizontal="left" vertical="center" wrapText="1"/>
    </xf>
    <xf numFmtId="164" fontId="0" fillId="7" borderId="4" xfId="1" applyNumberFormat="1" applyFont="1" applyFill="1" applyBorder="1" applyAlignment="1" applyProtection="1">
      <alignment horizontal="right" vertical="center" wrapText="1"/>
      <protection locked="0"/>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5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4" borderId="12" xfId="0" applyNumberFormat="1" applyFont="1" applyFill="1" applyBorder="1" applyAlignment="1" applyProtection="1">
      <alignment horizontal="left" vertical="center" wrapText="1"/>
    </xf>
    <xf numFmtId="49" fontId="13" fillId="4" borderId="11" xfId="0" applyNumberFormat="1" applyFont="1" applyFill="1" applyBorder="1" applyAlignment="1" applyProtection="1">
      <alignment horizontal="left" vertical="center" wrapText="1"/>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49" fontId="10" fillId="0" borderId="18"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7" xfId="0" applyNumberFormat="1"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left" vertical="top" wrapText="1"/>
      <protection locked="0"/>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49" fontId="10" fillId="0" borderId="10"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49" fontId="10" fillId="0" borderId="17" xfId="0" applyNumberFormat="1" applyFont="1" applyFill="1" applyBorder="1" applyAlignment="1" applyProtection="1">
      <alignment horizontal="center" vertical="center" wrapText="1"/>
    </xf>
    <xf numFmtId="49" fontId="10" fillId="0" borderId="18" xfId="0" applyNumberFormat="1" applyFont="1" applyFill="1" applyBorder="1" applyAlignment="1" applyProtection="1">
      <alignment horizontal="center" vertical="center" wrapText="1"/>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305496"/>
      <color rgb="FF203764"/>
      <color rgb="FF9BC2E6"/>
      <color rgb="FFFDB833"/>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FE4342B9-55D0-4E3A-A41D-70BF48CA8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A7936C08-5BF6-4F3D-96E4-B8571CFBEA8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22" t="s">
        <v>367</v>
      </c>
      <c r="C6" s="322"/>
      <c r="D6" s="322"/>
    </row>
    <row r="7" spans="2:4" ht="6.75" customHeight="1">
      <c r="B7" s="304"/>
      <c r="C7" s="304"/>
      <c r="D7" s="304"/>
    </row>
    <row r="8" spans="2:4" ht="61.5" customHeight="1">
      <c r="B8" s="323" t="s">
        <v>186</v>
      </c>
      <c r="C8" s="324"/>
      <c r="D8" s="324"/>
    </row>
    <row r="10" spans="2:4" s="26" customFormat="1" ht="24.75" customHeight="1">
      <c r="B10" s="325" t="s">
        <v>366</v>
      </c>
      <c r="C10" s="325"/>
      <c r="D10" s="325"/>
    </row>
    <row r="11" spans="2:4" s="26" customFormat="1" ht="41.25" customHeight="1"/>
    <row r="12" spans="2:4" s="27" customFormat="1" ht="24.75" customHeight="1">
      <c r="B12" s="37" t="s">
        <v>156</v>
      </c>
      <c r="C12" s="326" t="s">
        <v>373</v>
      </c>
      <c r="D12" s="327"/>
    </row>
    <row r="13" spans="2:4" s="27" customFormat="1" ht="19.5" customHeight="1">
      <c r="B13" s="3"/>
      <c r="C13" s="3"/>
      <c r="D13" s="3"/>
    </row>
    <row r="14" spans="2:4" s="27" customFormat="1" ht="24.75" customHeight="1">
      <c r="B14" s="328" t="s">
        <v>18</v>
      </c>
      <c r="C14" s="328"/>
      <c r="D14" s="328"/>
    </row>
    <row r="15" spans="2:4" s="28" customFormat="1" ht="22.5" customHeight="1">
      <c r="B15" s="303" t="s">
        <v>129</v>
      </c>
      <c r="C15" s="329" t="s">
        <v>372</v>
      </c>
      <c r="D15" s="330" t="s">
        <v>372</v>
      </c>
    </row>
    <row r="16" spans="2:4" s="28" customFormat="1" ht="22.5" customHeight="1">
      <c r="B16" s="303" t="s">
        <v>187</v>
      </c>
      <c r="C16" s="329" t="s">
        <v>383</v>
      </c>
      <c r="D16" s="330" t="s">
        <v>371</v>
      </c>
    </row>
    <row r="17" spans="2:4" s="28" customFormat="1" ht="53.25" customHeight="1">
      <c r="B17" s="303" t="s">
        <v>188</v>
      </c>
      <c r="C17" s="329" t="s">
        <v>370</v>
      </c>
      <c r="D17" s="330" t="s">
        <v>370</v>
      </c>
    </row>
    <row r="18" spans="2:4" s="27" customFormat="1" ht="41.25" customHeight="1"/>
    <row r="19" spans="2:4" s="26" customFormat="1" ht="24.75" customHeight="1">
      <c r="B19" s="319" t="s">
        <v>19</v>
      </c>
      <c r="C19" s="319"/>
      <c r="D19" s="319"/>
    </row>
    <row r="20" spans="2:4" s="26" customFormat="1" ht="140.25" customHeight="1">
      <c r="B20" s="320" t="s">
        <v>451</v>
      </c>
      <c r="C20" s="320"/>
      <c r="D20" s="321"/>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9" customWidth="1"/>
    <col min="2" max="2" width="8.81640625" style="69"/>
    <col min="3" max="4" width="8.81640625" style="69" customWidth="1"/>
    <col min="5" max="5" width="10.7265625" style="69" customWidth="1"/>
    <col min="6" max="11" width="9" style="69" customWidth="1"/>
    <col min="12" max="12" width="8.81640625" style="69" customWidth="1"/>
    <col min="13" max="16384" width="8.81640625" style="69"/>
  </cols>
  <sheetData>
    <row r="1" spans="2:20" s="296" customFormat="1" ht="21.75" customHeight="1">
      <c r="F1" s="297" t="s">
        <v>0</v>
      </c>
    </row>
    <row r="2" spans="2:20" s="296" customFormat="1" ht="39" customHeight="1">
      <c r="F2" s="339" t="s">
        <v>124</v>
      </c>
      <c r="G2" s="340"/>
      <c r="H2" s="340"/>
      <c r="I2" s="340"/>
      <c r="J2" s="340"/>
      <c r="K2" s="340"/>
      <c r="L2" s="340"/>
      <c r="M2" s="340"/>
      <c r="N2" s="340"/>
      <c r="O2" s="340"/>
    </row>
    <row r="3" spans="2:20" ht="26.25" customHeight="1"/>
    <row r="4" spans="2:20" ht="21">
      <c r="B4" s="70" t="s">
        <v>12</v>
      </c>
      <c r="C4" s="71"/>
      <c r="D4" s="71"/>
      <c r="E4" s="71"/>
      <c r="F4" s="71"/>
      <c r="G4" s="71"/>
      <c r="H4" s="71"/>
      <c r="I4" s="71"/>
      <c r="J4" s="71"/>
      <c r="K4" s="71"/>
      <c r="L4" s="71"/>
      <c r="M4" s="71"/>
      <c r="N4" s="71"/>
      <c r="O4" s="71"/>
    </row>
    <row r="5" spans="2:20" ht="15.5">
      <c r="B5" s="298"/>
    </row>
    <row r="6" spans="2:20" s="299" customFormat="1" ht="18" customHeight="1">
      <c r="B6" s="341" t="s">
        <v>13</v>
      </c>
      <c r="C6" s="341"/>
      <c r="D6" s="341"/>
      <c r="E6" s="341"/>
      <c r="F6" s="341"/>
      <c r="R6" s="300"/>
    </row>
    <row r="7" spans="2:20" ht="105.75" customHeight="1">
      <c r="B7" s="331" t="s">
        <v>164</v>
      </c>
      <c r="C7" s="332"/>
      <c r="D7" s="332"/>
      <c r="E7" s="332"/>
      <c r="F7" s="332"/>
      <c r="G7" s="332"/>
      <c r="H7" s="332"/>
      <c r="I7" s="332"/>
      <c r="J7" s="332"/>
      <c r="K7" s="332"/>
      <c r="L7" s="332"/>
      <c r="M7" s="332"/>
      <c r="N7" s="332"/>
      <c r="O7" s="333"/>
      <c r="T7" s="301"/>
    </row>
    <row r="9" spans="2:20" s="299" customFormat="1" ht="18" customHeight="1">
      <c r="B9" s="341" t="s">
        <v>14</v>
      </c>
      <c r="C9" s="341"/>
      <c r="D9" s="341"/>
      <c r="E9" s="341"/>
      <c r="F9" s="341"/>
      <c r="R9" s="300"/>
    </row>
    <row r="10" spans="2:20" ht="124.5" customHeight="1">
      <c r="B10" s="334" t="s">
        <v>181</v>
      </c>
      <c r="C10" s="337"/>
      <c r="D10" s="337"/>
      <c r="E10" s="337"/>
      <c r="F10" s="337"/>
      <c r="G10" s="337"/>
      <c r="H10" s="337"/>
      <c r="I10" s="337"/>
      <c r="J10" s="337"/>
      <c r="K10" s="337"/>
      <c r="L10" s="337"/>
      <c r="M10" s="337"/>
      <c r="N10" s="337"/>
      <c r="O10" s="338"/>
    </row>
    <row r="12" spans="2:20" s="299" customFormat="1" ht="18" customHeight="1">
      <c r="B12" s="341" t="s">
        <v>15</v>
      </c>
      <c r="C12" s="341"/>
      <c r="D12" s="341"/>
      <c r="E12" s="341"/>
      <c r="F12" s="341"/>
      <c r="R12" s="300"/>
    </row>
    <row r="13" spans="2:20" ht="355.5" customHeight="1">
      <c r="B13" s="334" t="s">
        <v>361</v>
      </c>
      <c r="C13" s="335"/>
      <c r="D13" s="335"/>
      <c r="E13" s="335"/>
      <c r="F13" s="335"/>
      <c r="G13" s="335"/>
      <c r="H13" s="335"/>
      <c r="I13" s="335"/>
      <c r="J13" s="335"/>
      <c r="K13" s="335"/>
      <c r="L13" s="335"/>
      <c r="M13" s="335"/>
      <c r="N13" s="335"/>
      <c r="O13" s="336"/>
    </row>
    <row r="15" spans="2:20" s="299" customFormat="1" ht="18" customHeight="1">
      <c r="B15" s="341" t="s">
        <v>16</v>
      </c>
      <c r="C15" s="341"/>
      <c r="D15" s="341"/>
      <c r="E15" s="341"/>
      <c r="F15" s="341"/>
      <c r="R15" s="300"/>
    </row>
    <row r="16" spans="2:20" ht="67.5" customHeight="1">
      <c r="B16" s="334" t="s">
        <v>168</v>
      </c>
      <c r="C16" s="335"/>
      <c r="D16" s="335"/>
      <c r="E16" s="335"/>
      <c r="F16" s="335"/>
      <c r="G16" s="335"/>
      <c r="H16" s="335"/>
      <c r="I16" s="335"/>
      <c r="J16" s="335"/>
      <c r="K16" s="335"/>
      <c r="L16" s="335"/>
      <c r="M16" s="335"/>
      <c r="N16" s="335"/>
      <c r="O16" s="336"/>
    </row>
    <row r="43" spans="16:18" ht="15.5">
      <c r="P43" s="302"/>
      <c r="Q43" s="302"/>
      <c r="R43" s="302"/>
    </row>
    <row r="56" spans="16:18" ht="15.5">
      <c r="P56" s="302"/>
      <c r="Q56" s="302"/>
      <c r="R56" s="302"/>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46" t="s">
        <v>124</v>
      </c>
      <c r="G2" s="346"/>
      <c r="H2" s="346"/>
      <c r="I2" s="346"/>
      <c r="J2" s="346"/>
      <c r="K2" s="346"/>
      <c r="L2" s="346"/>
      <c r="M2" s="346"/>
      <c r="N2" s="346"/>
      <c r="O2" s="346"/>
    </row>
    <row r="3" spans="2:18" s="4" customFormat="1" ht="26.25" customHeight="1"/>
    <row r="4" spans="2:18" s="4" customFormat="1" ht="21">
      <c r="B4" s="30" t="s">
        <v>189</v>
      </c>
      <c r="C4" s="31"/>
      <c r="D4" s="31"/>
      <c r="E4" s="31"/>
      <c r="F4" s="31"/>
      <c r="G4" s="31"/>
      <c r="H4" s="31"/>
      <c r="I4" s="31"/>
      <c r="J4" s="31"/>
      <c r="K4" s="31"/>
      <c r="L4" s="31"/>
      <c r="M4" s="31"/>
      <c r="N4" s="31"/>
      <c r="O4" s="31"/>
    </row>
    <row r="5" spans="2:18" s="10" customFormat="1" ht="15.5">
      <c r="B5" s="11"/>
    </row>
    <row r="6" spans="2:18" s="8" customFormat="1" ht="18" customHeight="1">
      <c r="B6" s="345" t="s">
        <v>190</v>
      </c>
      <c r="C6" s="345"/>
      <c r="D6" s="345"/>
      <c r="E6" s="345"/>
      <c r="F6" s="345"/>
      <c r="R6" s="9"/>
    </row>
    <row r="7" spans="2:18" s="10" customFormat="1" ht="229.5" customHeight="1">
      <c r="B7" s="342" t="s">
        <v>362</v>
      </c>
      <c r="C7" s="343"/>
      <c r="D7" s="343"/>
      <c r="E7" s="343"/>
      <c r="F7" s="343"/>
      <c r="G7" s="343"/>
      <c r="H7" s="343"/>
      <c r="I7" s="343"/>
      <c r="J7" s="343"/>
      <c r="K7" s="343"/>
      <c r="L7" s="343"/>
      <c r="M7" s="343"/>
      <c r="N7" s="343"/>
      <c r="O7" s="344"/>
    </row>
    <row r="8" spans="2:18" s="10" customFormat="1" ht="17.25" customHeight="1">
      <c r="B8" s="35"/>
      <c r="C8" s="36"/>
      <c r="D8" s="36"/>
      <c r="E8" s="36"/>
      <c r="F8" s="36"/>
      <c r="G8" s="36"/>
      <c r="H8" s="36"/>
      <c r="I8" s="36"/>
      <c r="J8" s="36"/>
      <c r="K8" s="36"/>
      <c r="L8" s="36"/>
      <c r="M8" s="36"/>
      <c r="N8" s="36"/>
      <c r="O8" s="36"/>
    </row>
    <row r="9" spans="2:18" s="8" customFormat="1" ht="18" customHeight="1">
      <c r="B9" s="345" t="s">
        <v>17</v>
      </c>
      <c r="C9" s="345"/>
      <c r="D9" s="345"/>
      <c r="E9" s="345"/>
      <c r="F9" s="345"/>
      <c r="R9" s="9"/>
    </row>
    <row r="10" spans="2:18" s="10" customFormat="1" ht="291.75" customHeight="1">
      <c r="B10" s="348" t="s">
        <v>360</v>
      </c>
      <c r="C10" s="349"/>
      <c r="D10" s="349"/>
      <c r="E10" s="349"/>
      <c r="F10" s="349"/>
      <c r="G10" s="349"/>
      <c r="H10" s="349"/>
      <c r="I10" s="349"/>
      <c r="J10" s="349"/>
      <c r="K10" s="349"/>
      <c r="L10" s="349"/>
      <c r="M10" s="349"/>
      <c r="N10" s="349"/>
      <c r="O10" s="350"/>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45" t="s">
        <v>100</v>
      </c>
      <c r="C13" s="345"/>
      <c r="D13" s="345"/>
      <c r="E13" s="345"/>
      <c r="F13" s="345"/>
      <c r="R13" s="9"/>
    </row>
    <row r="14" spans="2:18" s="8" customFormat="1" ht="47.25" customHeight="1">
      <c r="B14" s="347" t="s">
        <v>314</v>
      </c>
      <c r="C14" s="347"/>
      <c r="D14" s="347"/>
      <c r="E14" s="347"/>
      <c r="F14" s="347"/>
      <c r="G14" s="351" t="s">
        <v>122</v>
      </c>
      <c r="H14" s="351"/>
      <c r="I14" s="351"/>
      <c r="J14" s="351"/>
      <c r="K14" s="351"/>
      <c r="L14" s="351"/>
      <c r="M14" s="351"/>
      <c r="N14" s="351"/>
      <c r="O14" s="351"/>
      <c r="R14" s="9"/>
    </row>
    <row r="15" spans="2:18" s="10" customFormat="1" ht="141.75" customHeight="1">
      <c r="B15" s="347" t="s">
        <v>192</v>
      </c>
      <c r="C15" s="347"/>
      <c r="D15" s="347"/>
      <c r="E15" s="347"/>
      <c r="F15" s="347"/>
      <c r="G15" s="351" t="s">
        <v>101</v>
      </c>
      <c r="H15" s="351"/>
      <c r="I15" s="351"/>
      <c r="J15" s="351"/>
      <c r="K15" s="351"/>
      <c r="L15" s="351"/>
      <c r="M15" s="351"/>
      <c r="N15" s="351"/>
      <c r="O15" s="351"/>
    </row>
    <row r="16" spans="2:18" s="10" customFormat="1" ht="98.25" customHeight="1">
      <c r="B16" s="347" t="s">
        <v>193</v>
      </c>
      <c r="C16" s="347"/>
      <c r="D16" s="347"/>
      <c r="E16" s="347"/>
      <c r="F16" s="347"/>
      <c r="G16" s="351" t="s">
        <v>130</v>
      </c>
      <c r="H16" s="351"/>
      <c r="I16" s="351"/>
      <c r="J16" s="351"/>
      <c r="K16" s="351"/>
      <c r="L16" s="351"/>
      <c r="M16" s="351"/>
      <c r="N16" s="351"/>
      <c r="O16" s="351"/>
    </row>
    <row r="17" spans="2:18" s="10" customFormat="1" ht="111.75" customHeight="1">
      <c r="B17" s="347" t="s">
        <v>196</v>
      </c>
      <c r="C17" s="347"/>
      <c r="D17" s="347"/>
      <c r="E17" s="347"/>
      <c r="F17" s="347"/>
      <c r="G17" s="351" t="s">
        <v>102</v>
      </c>
      <c r="H17" s="351"/>
      <c r="I17" s="351"/>
      <c r="J17" s="351"/>
      <c r="K17" s="351"/>
      <c r="L17" s="351"/>
      <c r="M17" s="351"/>
      <c r="N17" s="351"/>
      <c r="O17" s="351"/>
    </row>
    <row r="18" spans="2:18" s="10" customFormat="1" ht="96" customHeight="1">
      <c r="B18" s="347" t="s">
        <v>197</v>
      </c>
      <c r="C18" s="347"/>
      <c r="D18" s="347"/>
      <c r="E18" s="347"/>
      <c r="F18" s="347"/>
      <c r="G18" s="351" t="s">
        <v>103</v>
      </c>
      <c r="H18" s="351"/>
      <c r="I18" s="351"/>
      <c r="J18" s="351"/>
      <c r="K18" s="351"/>
      <c r="L18" s="351"/>
      <c r="M18" s="351"/>
      <c r="N18" s="351"/>
      <c r="O18" s="351"/>
    </row>
    <row r="19" spans="2:18" s="10" customFormat="1" ht="93.75" customHeight="1">
      <c r="B19" s="347" t="s">
        <v>195</v>
      </c>
      <c r="C19" s="347"/>
      <c r="D19" s="347"/>
      <c r="E19" s="347"/>
      <c r="F19" s="347"/>
      <c r="G19" s="351" t="s">
        <v>104</v>
      </c>
      <c r="H19" s="351"/>
      <c r="I19" s="351"/>
      <c r="J19" s="351"/>
      <c r="K19" s="351"/>
      <c r="L19" s="351"/>
      <c r="M19" s="351"/>
      <c r="N19" s="351"/>
      <c r="O19" s="351"/>
    </row>
    <row r="20" spans="2:18" s="10" customFormat="1" ht="111" customHeight="1">
      <c r="B20" s="347" t="s">
        <v>194</v>
      </c>
      <c r="C20" s="347"/>
      <c r="D20" s="347"/>
      <c r="E20" s="347"/>
      <c r="F20" s="347"/>
      <c r="G20" s="351" t="s">
        <v>105</v>
      </c>
      <c r="H20" s="351"/>
      <c r="I20" s="351"/>
      <c r="J20" s="351"/>
      <c r="K20" s="351"/>
      <c r="L20" s="351"/>
      <c r="M20" s="351"/>
      <c r="N20" s="351"/>
      <c r="O20" s="351"/>
    </row>
    <row r="21" spans="2:18" s="10" customFormat="1" ht="96.75" customHeight="1">
      <c r="B21" s="347" t="s">
        <v>315</v>
      </c>
      <c r="C21" s="347"/>
      <c r="D21" s="347"/>
      <c r="E21" s="347"/>
      <c r="F21" s="347"/>
      <c r="G21" s="351" t="s">
        <v>106</v>
      </c>
      <c r="H21" s="351"/>
      <c r="I21" s="351"/>
      <c r="J21" s="351"/>
      <c r="K21" s="351"/>
      <c r="L21" s="351"/>
      <c r="M21" s="351"/>
      <c r="N21" s="351"/>
      <c r="O21" s="351"/>
    </row>
    <row r="22" spans="2:18" s="10" customFormat="1" ht="96.75" customHeight="1">
      <c r="B22" s="347" t="s">
        <v>310</v>
      </c>
      <c r="C22" s="347"/>
      <c r="D22" s="347"/>
      <c r="E22" s="347"/>
      <c r="F22" s="347"/>
      <c r="G22" s="351" t="s">
        <v>107</v>
      </c>
      <c r="H22" s="351"/>
      <c r="I22" s="351"/>
      <c r="J22" s="351"/>
      <c r="K22" s="351"/>
      <c r="L22" s="351"/>
      <c r="M22" s="351"/>
      <c r="N22" s="351"/>
      <c r="O22" s="351"/>
    </row>
    <row r="23" spans="2:18" s="10" customFormat="1" ht="99" customHeight="1">
      <c r="B23" s="347" t="s">
        <v>316</v>
      </c>
      <c r="C23" s="347"/>
      <c r="D23" s="347"/>
      <c r="E23" s="347"/>
      <c r="F23" s="347"/>
      <c r="G23" s="351" t="s">
        <v>131</v>
      </c>
      <c r="H23" s="351"/>
      <c r="I23" s="351"/>
      <c r="J23" s="351"/>
      <c r="K23" s="351"/>
      <c r="L23" s="351"/>
      <c r="M23" s="351"/>
      <c r="N23" s="351"/>
      <c r="O23" s="351"/>
    </row>
    <row r="24" spans="2:18" s="10" customFormat="1" ht="99" customHeight="1">
      <c r="B24" s="347" t="s">
        <v>312</v>
      </c>
      <c r="C24" s="347"/>
      <c r="D24" s="347"/>
      <c r="E24" s="347"/>
      <c r="F24" s="347"/>
      <c r="G24" s="351" t="s">
        <v>108</v>
      </c>
      <c r="H24" s="351"/>
      <c r="I24" s="351"/>
      <c r="J24" s="351"/>
      <c r="K24" s="351"/>
      <c r="L24" s="351"/>
      <c r="M24" s="351"/>
      <c r="N24" s="351"/>
      <c r="O24" s="351"/>
    </row>
    <row r="25" spans="2:18" s="10" customFormat="1" ht="88.5" customHeight="1">
      <c r="B25" s="347" t="s">
        <v>311</v>
      </c>
      <c r="C25" s="347"/>
      <c r="D25" s="347"/>
      <c r="E25" s="347"/>
      <c r="F25" s="347"/>
      <c r="G25" s="351" t="s">
        <v>109</v>
      </c>
      <c r="H25" s="351"/>
      <c r="I25" s="351"/>
      <c r="J25" s="351"/>
      <c r="K25" s="351"/>
      <c r="L25" s="351"/>
      <c r="M25" s="351"/>
      <c r="N25" s="351"/>
      <c r="O25" s="351"/>
    </row>
    <row r="26" spans="2:18" s="10" customFormat="1" ht="100.5" customHeight="1">
      <c r="B26" s="347" t="s">
        <v>313</v>
      </c>
      <c r="C26" s="347"/>
      <c r="D26" s="347"/>
      <c r="E26" s="347"/>
      <c r="F26" s="347"/>
      <c r="G26" s="351" t="s">
        <v>110</v>
      </c>
      <c r="H26" s="351"/>
      <c r="I26" s="351"/>
      <c r="J26" s="351"/>
      <c r="K26" s="351"/>
      <c r="L26" s="351"/>
      <c r="M26" s="351"/>
      <c r="N26" s="351"/>
      <c r="O26" s="351"/>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0</v>
      </c>
      <c r="E1" s="17"/>
    </row>
    <row r="2" spans="1:13" s="6" customFormat="1" ht="42.75" customHeight="1">
      <c r="D2" s="138" t="s">
        <v>124</v>
      </c>
      <c r="E2" s="18"/>
      <c r="F2" s="137"/>
      <c r="G2" s="137"/>
      <c r="H2" s="137"/>
      <c r="I2" s="137"/>
      <c r="J2" s="137"/>
      <c r="K2" s="137"/>
      <c r="L2" s="137"/>
      <c r="M2" s="137"/>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169</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132</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182</v>
      </c>
      <c r="E17" s="25" t="s">
        <v>21</v>
      </c>
      <c r="F17" s="16"/>
    </row>
    <row r="18" spans="1:6" s="13" customFormat="1" ht="58">
      <c r="A18" s="16"/>
      <c r="B18" s="23">
        <v>12</v>
      </c>
      <c r="C18" s="29" t="s">
        <v>137</v>
      </c>
      <c r="D18" s="24" t="s">
        <v>154</v>
      </c>
      <c r="E18" s="25" t="s">
        <v>138</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163</v>
      </c>
      <c r="E26" s="25" t="s">
        <v>162</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143</v>
      </c>
      <c r="D37" s="24" t="s">
        <v>142</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8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tabSelected="1" zoomScaleNormal="100" workbookViewId="0"/>
  </sheetViews>
  <sheetFormatPr defaultColWidth="8.81640625" defaultRowHeight="15.5"/>
  <cols>
    <col min="1" max="1" width="2.7265625" style="165" customWidth="1"/>
    <col min="2" max="2" width="8" style="173" customWidth="1"/>
    <col min="3" max="3" width="4.1796875" style="173" customWidth="1"/>
    <col min="4" max="4" width="75" style="167" customWidth="1"/>
    <col min="5" max="5" width="10" style="165" customWidth="1"/>
    <col min="6" max="6" width="61.81640625" style="167" customWidth="1"/>
    <col min="7" max="16384" width="8.81640625" style="165"/>
  </cols>
  <sheetData>
    <row r="1" spans="1:11">
      <c r="B1" s="166" t="s">
        <v>5</v>
      </c>
      <c r="C1" s="166"/>
    </row>
    <row r="2" spans="1:11" ht="15.65" customHeight="1">
      <c r="B2" s="166" t="s">
        <v>6</v>
      </c>
      <c r="C2" s="166"/>
      <c r="D2" s="168"/>
      <c r="E2" s="169"/>
      <c r="F2" s="170"/>
    </row>
    <row r="3" spans="1:11" ht="15" customHeight="1">
      <c r="B3" s="166" t="s">
        <v>150</v>
      </c>
      <c r="C3" s="166"/>
      <c r="E3" s="169"/>
      <c r="F3" s="170"/>
    </row>
    <row r="6" spans="1:11" s="69" customFormat="1" ht="21">
      <c r="B6" s="171" t="s">
        <v>183</v>
      </c>
      <c r="C6" s="135"/>
      <c r="D6" s="135"/>
      <c r="E6" s="72"/>
      <c r="F6" s="172"/>
    </row>
    <row r="7" spans="1:11" ht="5.25" customHeight="1">
      <c r="B7" s="374"/>
      <c r="C7" s="374"/>
      <c r="D7" s="374"/>
    </row>
    <row r="8" spans="1:11" ht="83.25" customHeight="1">
      <c r="B8" s="375" t="s">
        <v>363</v>
      </c>
      <c r="C8" s="375"/>
      <c r="D8" s="375"/>
      <c r="E8" s="375"/>
      <c r="F8" s="375"/>
    </row>
    <row r="9" spans="1:11" ht="4.5" customHeight="1">
      <c r="D9" s="174"/>
    </row>
    <row r="10" spans="1:11" ht="28.5" customHeight="1">
      <c r="B10" s="359" t="s">
        <v>174</v>
      </c>
      <c r="C10" s="359"/>
      <c r="D10" s="359"/>
      <c r="E10" s="359"/>
      <c r="F10" s="359"/>
      <c r="G10" s="175"/>
      <c r="H10" s="176"/>
      <c r="I10" s="176"/>
      <c r="J10" s="177"/>
      <c r="K10" s="177"/>
    </row>
    <row r="11" spans="1:11">
      <c r="H11" s="177"/>
      <c r="I11" s="177"/>
      <c r="J11" s="177"/>
      <c r="K11" s="177"/>
    </row>
    <row r="12" spans="1:11" s="182" customFormat="1" ht="26.25" customHeight="1">
      <c r="A12" s="178"/>
      <c r="B12" s="179" t="s">
        <v>169</v>
      </c>
      <c r="C12" s="360" t="s">
        <v>170</v>
      </c>
      <c r="D12" s="361"/>
      <c r="E12" s="180" t="s">
        <v>134</v>
      </c>
      <c r="F12" s="181" t="s">
        <v>135</v>
      </c>
      <c r="H12" s="183"/>
      <c r="I12" s="183"/>
      <c r="J12" s="183"/>
      <c r="K12" s="183"/>
    </row>
    <row r="13" spans="1:11" s="184" customFormat="1" ht="37.5" customHeight="1">
      <c r="B13" s="366" t="s">
        <v>125</v>
      </c>
      <c r="C13" s="366"/>
      <c r="D13" s="366"/>
      <c r="E13" s="163" t="s">
        <v>5</v>
      </c>
      <c r="F13" s="185" t="s">
        <v>171</v>
      </c>
      <c r="H13" s="186" t="s">
        <v>147</v>
      </c>
      <c r="I13" s="187"/>
      <c r="J13" s="187"/>
      <c r="K13" s="188"/>
    </row>
    <row r="14" spans="1:11" s="191" customFormat="1" ht="26.25" customHeight="1">
      <c r="A14" s="189"/>
      <c r="B14" s="190">
        <v>1</v>
      </c>
      <c r="C14" s="367" t="s">
        <v>7</v>
      </c>
      <c r="D14" s="368"/>
      <c r="E14" s="164" t="s">
        <v>5</v>
      </c>
      <c r="F14" s="132"/>
      <c r="H14" s="186" t="s">
        <v>144</v>
      </c>
      <c r="I14" s="192"/>
      <c r="J14" s="192"/>
      <c r="K14" s="193"/>
    </row>
    <row r="15" spans="1:11" ht="26.25" customHeight="1">
      <c r="B15" s="352" t="s">
        <v>185</v>
      </c>
      <c r="C15" s="353"/>
      <c r="D15" s="353"/>
      <c r="E15" s="353"/>
      <c r="F15" s="354"/>
      <c r="H15" s="186" t="s">
        <v>146</v>
      </c>
      <c r="I15" s="194"/>
      <c r="J15" s="194"/>
      <c r="K15" s="177"/>
    </row>
    <row r="16" spans="1:11" ht="249" customHeight="1">
      <c r="B16" s="387">
        <v>1.1000000000000001</v>
      </c>
      <c r="C16" s="389" t="s">
        <v>202</v>
      </c>
      <c r="D16" s="390"/>
      <c r="E16" s="383" t="s">
        <v>369</v>
      </c>
      <c r="F16" s="384"/>
      <c r="H16" s="186" t="s">
        <v>145</v>
      </c>
      <c r="I16" s="194"/>
      <c r="J16" s="194"/>
      <c r="K16" s="177"/>
    </row>
    <row r="17" spans="1:11" ht="249" customHeight="1">
      <c r="B17" s="388"/>
      <c r="C17" s="391"/>
      <c r="D17" s="392"/>
      <c r="E17" s="385"/>
      <c r="F17" s="386"/>
      <c r="H17" s="186"/>
      <c r="I17" s="194"/>
      <c r="J17" s="194"/>
      <c r="K17" s="177"/>
    </row>
    <row r="18" spans="1:11" ht="26.25" customHeight="1">
      <c r="B18" s="195">
        <v>1.2</v>
      </c>
      <c r="C18" s="369" t="s">
        <v>204</v>
      </c>
      <c r="D18" s="370"/>
      <c r="E18" s="378" t="s">
        <v>384</v>
      </c>
      <c r="F18" s="379"/>
      <c r="H18" s="186" t="s">
        <v>152</v>
      </c>
      <c r="I18" s="194"/>
      <c r="J18" s="194"/>
      <c r="K18" s="177"/>
    </row>
    <row r="19" spans="1:11" ht="26.25" customHeight="1">
      <c r="B19" s="195">
        <v>1.3</v>
      </c>
      <c r="C19" s="369" t="s">
        <v>203</v>
      </c>
      <c r="D19" s="370"/>
      <c r="E19" s="378" t="s">
        <v>385</v>
      </c>
      <c r="F19" s="379"/>
      <c r="H19" s="186" t="s">
        <v>153</v>
      </c>
      <c r="I19" s="194"/>
      <c r="J19" s="194"/>
      <c r="K19" s="177"/>
    </row>
    <row r="20" spans="1:11" ht="33" customHeight="1">
      <c r="B20" s="195">
        <v>1.4</v>
      </c>
      <c r="C20" s="369" t="s">
        <v>205</v>
      </c>
      <c r="D20" s="370"/>
      <c r="E20" s="378" t="s">
        <v>387</v>
      </c>
      <c r="F20" s="379"/>
      <c r="H20" s="186" t="s">
        <v>148</v>
      </c>
      <c r="I20" s="194"/>
      <c r="J20" s="194"/>
      <c r="K20" s="177"/>
    </row>
    <row r="21" spans="1:11" ht="52.5" customHeight="1">
      <c r="B21" s="195">
        <v>1.5</v>
      </c>
      <c r="C21" s="369" t="s">
        <v>209</v>
      </c>
      <c r="D21" s="370"/>
      <c r="E21" s="310" t="s">
        <v>148</v>
      </c>
      <c r="F21" s="235" t="s">
        <v>386</v>
      </c>
      <c r="H21" s="194"/>
      <c r="I21" s="194"/>
      <c r="J21" s="194"/>
      <c r="K21" s="177"/>
    </row>
    <row r="22" spans="1:11" ht="26.25" customHeight="1">
      <c r="B22" s="195">
        <v>1.6</v>
      </c>
      <c r="C22" s="369" t="s">
        <v>208</v>
      </c>
      <c r="D22" s="370"/>
      <c r="E22" s="378" t="s">
        <v>442</v>
      </c>
      <c r="F22" s="379"/>
      <c r="H22" s="177"/>
      <c r="I22" s="177"/>
      <c r="J22" s="177"/>
      <c r="K22" s="177"/>
    </row>
    <row r="23" spans="1:11" ht="26.25" customHeight="1">
      <c r="A23" s="184"/>
      <c r="B23" s="195">
        <v>1.7</v>
      </c>
      <c r="C23" s="369" t="s">
        <v>207</v>
      </c>
      <c r="D23" s="370"/>
      <c r="E23" s="378" t="s">
        <v>6</v>
      </c>
      <c r="F23" s="379"/>
      <c r="H23" s="177"/>
      <c r="I23" s="177"/>
      <c r="J23" s="177"/>
      <c r="K23" s="177"/>
    </row>
    <row r="24" spans="1:11" ht="26.25" customHeight="1">
      <c r="A24" s="184"/>
      <c r="B24" s="195">
        <v>1.8</v>
      </c>
      <c r="C24" s="369" t="s">
        <v>206</v>
      </c>
      <c r="D24" s="370"/>
      <c r="E24" s="378" t="s">
        <v>5</v>
      </c>
      <c r="F24" s="379"/>
    </row>
    <row r="25" spans="1:11" s="201" customFormat="1" ht="18.75" customHeight="1">
      <c r="A25" s="196" t="s">
        <v>152</v>
      </c>
      <c r="B25" s="197" t="s">
        <v>172</v>
      </c>
      <c r="C25" s="198"/>
      <c r="D25" s="198"/>
      <c r="E25" s="199"/>
      <c r="F25" s="200"/>
    </row>
    <row r="26" spans="1:11" s="201" customFormat="1" ht="48.75" customHeight="1">
      <c r="A26" s="196" t="s">
        <v>153</v>
      </c>
      <c r="B26" s="380" t="s">
        <v>388</v>
      </c>
      <c r="C26" s="381"/>
      <c r="D26" s="381"/>
      <c r="E26" s="381"/>
      <c r="F26" s="382"/>
    </row>
    <row r="27" spans="1:11" ht="30" customHeight="1">
      <c r="A27" s="194" t="s">
        <v>148</v>
      </c>
      <c r="F27" s="167" t="s">
        <v>416</v>
      </c>
    </row>
    <row r="28" spans="1:11" ht="42.75" customHeight="1">
      <c r="B28" s="359" t="s">
        <v>175</v>
      </c>
      <c r="C28" s="359"/>
      <c r="D28" s="359"/>
      <c r="E28" s="359"/>
      <c r="F28" s="359"/>
      <c r="G28" s="175"/>
      <c r="H28" s="175"/>
      <c r="I28" s="175"/>
    </row>
    <row r="29" spans="1:11" s="201" customFormat="1" ht="6" customHeight="1">
      <c r="B29" s="202"/>
      <c r="C29" s="202"/>
      <c r="D29" s="202"/>
      <c r="E29" s="203"/>
      <c r="F29" s="202"/>
      <c r="G29" s="204"/>
      <c r="H29" s="204"/>
      <c r="I29" s="204"/>
    </row>
    <row r="30" spans="1:11" ht="54" customHeight="1">
      <c r="B30" s="375" t="s">
        <v>318</v>
      </c>
      <c r="C30" s="375"/>
      <c r="D30" s="375"/>
      <c r="E30" s="375"/>
      <c r="F30" s="375"/>
      <c r="G30" s="175"/>
      <c r="H30" s="175"/>
      <c r="I30" s="175"/>
    </row>
    <row r="31" spans="1:11" s="182" customFormat="1" ht="26.25" customHeight="1">
      <c r="A31" s="178"/>
      <c r="B31" s="179" t="s">
        <v>169</v>
      </c>
      <c r="C31" s="360" t="s">
        <v>170</v>
      </c>
      <c r="D31" s="361"/>
      <c r="E31" s="180" t="s">
        <v>134</v>
      </c>
      <c r="F31" s="181" t="s">
        <v>135</v>
      </c>
    </row>
    <row r="32" spans="1:11" s="184" customFormat="1" ht="37.5" customHeight="1">
      <c r="B32" s="366" t="s">
        <v>126</v>
      </c>
      <c r="C32" s="366"/>
      <c r="D32" s="366"/>
      <c r="E32" s="163" t="s">
        <v>5</v>
      </c>
      <c r="F32" s="185" t="s">
        <v>171</v>
      </c>
    </row>
    <row r="33" spans="1:6" s="191" customFormat="1" ht="26.25" customHeight="1">
      <c r="A33" s="189"/>
      <c r="B33" s="205">
        <v>2</v>
      </c>
      <c r="C33" s="376" t="s">
        <v>173</v>
      </c>
      <c r="D33" s="377"/>
      <c r="E33" s="164" t="s">
        <v>5</v>
      </c>
      <c r="F33" s="228"/>
    </row>
    <row r="34" spans="1:6" ht="26.25" customHeight="1">
      <c r="A34" s="184"/>
      <c r="B34" s="352" t="s">
        <v>222</v>
      </c>
      <c r="C34" s="353"/>
      <c r="D34" s="353"/>
      <c r="E34" s="353"/>
      <c r="F34" s="354"/>
    </row>
    <row r="35" spans="1:6" ht="26.25" customHeight="1">
      <c r="A35" s="184"/>
      <c r="B35" s="206">
        <v>2.1</v>
      </c>
      <c r="C35" s="357" t="s">
        <v>216</v>
      </c>
      <c r="D35" s="358"/>
      <c r="E35" s="229" t="s">
        <v>5</v>
      </c>
      <c r="F35" s="230"/>
    </row>
    <row r="36" spans="1:6" ht="26.25" customHeight="1">
      <c r="A36" s="184"/>
      <c r="B36" s="206">
        <v>2.2000000000000002</v>
      </c>
      <c r="C36" s="369" t="s">
        <v>215</v>
      </c>
      <c r="D36" s="370"/>
      <c r="E36" s="229" t="s">
        <v>6</v>
      </c>
      <c r="F36" s="230"/>
    </row>
    <row r="37" spans="1:6" ht="26.25" customHeight="1">
      <c r="A37" s="184"/>
      <c r="B37" s="206">
        <v>2.2999999999999998</v>
      </c>
      <c r="C37" s="369" t="s">
        <v>214</v>
      </c>
      <c r="D37" s="370"/>
      <c r="E37" s="229" t="s">
        <v>5</v>
      </c>
      <c r="F37" s="230"/>
    </row>
    <row r="38" spans="1:6" ht="26.25" customHeight="1">
      <c r="A38" s="184"/>
      <c r="B38" s="206">
        <v>2.4</v>
      </c>
      <c r="C38" s="400" t="s">
        <v>213</v>
      </c>
      <c r="D38" s="401"/>
      <c r="E38" s="229" t="s">
        <v>5</v>
      </c>
      <c r="F38" s="230" t="s">
        <v>375</v>
      </c>
    </row>
    <row r="39" spans="1:6" s="177" customFormat="1" ht="26.25" customHeight="1">
      <c r="B39" s="195">
        <v>2.5</v>
      </c>
      <c r="C39" s="369" t="s">
        <v>212</v>
      </c>
      <c r="D39" s="369"/>
      <c r="E39" s="369"/>
      <c r="F39" s="370"/>
    </row>
    <row r="40" spans="1:6" s="177" customFormat="1" ht="26.25" customHeight="1">
      <c r="B40" s="195"/>
      <c r="C40" s="207"/>
      <c r="D40" s="208" t="s">
        <v>217</v>
      </c>
      <c r="E40" s="229" t="s">
        <v>5</v>
      </c>
      <c r="F40" s="231"/>
    </row>
    <row r="41" spans="1:6" s="177" customFormat="1" ht="26.25" customHeight="1">
      <c r="B41" s="195"/>
      <c r="C41" s="209"/>
      <c r="D41" s="210" t="s">
        <v>218</v>
      </c>
      <c r="E41" s="229" t="s">
        <v>5</v>
      </c>
      <c r="F41" s="231"/>
    </row>
    <row r="42" spans="1:6" s="177" customFormat="1" ht="26.25" customHeight="1">
      <c r="B42" s="195"/>
      <c r="C42" s="209"/>
      <c r="D42" s="210" t="s">
        <v>219</v>
      </c>
      <c r="E42" s="229" t="s">
        <v>5</v>
      </c>
      <c r="F42" s="231"/>
    </row>
    <row r="43" spans="1:6" s="177" customFormat="1" ht="26.25" customHeight="1">
      <c r="B43" s="195"/>
      <c r="C43" s="209"/>
      <c r="D43" s="210" t="s">
        <v>220</v>
      </c>
      <c r="E43" s="229" t="s">
        <v>5</v>
      </c>
      <c r="F43" s="231"/>
    </row>
    <row r="44" spans="1:6" s="177" customFormat="1" ht="26.25" customHeight="1">
      <c r="B44" s="195"/>
      <c r="C44" s="209"/>
      <c r="D44" s="210" t="s">
        <v>221</v>
      </c>
      <c r="E44" s="229" t="s">
        <v>5</v>
      </c>
      <c r="F44" s="231"/>
    </row>
    <row r="45" spans="1:6" ht="26.25" customHeight="1">
      <c r="A45" s="184"/>
      <c r="B45" s="206">
        <v>2.6</v>
      </c>
      <c r="C45" s="369" t="s">
        <v>211</v>
      </c>
      <c r="D45" s="370"/>
      <c r="E45" s="364" t="s">
        <v>374</v>
      </c>
      <c r="F45" s="365"/>
    </row>
    <row r="46" spans="1:6" s="177" customFormat="1" ht="99.75" customHeight="1">
      <c r="B46" s="195">
        <v>2.7</v>
      </c>
      <c r="C46" s="369" t="s">
        <v>210</v>
      </c>
      <c r="D46" s="370"/>
      <c r="E46" s="364" t="s">
        <v>397</v>
      </c>
      <c r="F46" s="365"/>
    </row>
    <row r="47" spans="1:6" ht="26.25" customHeight="1">
      <c r="A47" s="184"/>
      <c r="B47" s="211"/>
      <c r="C47" s="353" t="s">
        <v>317</v>
      </c>
      <c r="D47" s="353"/>
      <c r="E47" s="353"/>
      <c r="F47" s="354"/>
    </row>
    <row r="48" spans="1:6" ht="48.75" customHeight="1">
      <c r="A48" s="184"/>
      <c r="B48" s="206">
        <v>2.8</v>
      </c>
      <c r="C48" s="357" t="s">
        <v>223</v>
      </c>
      <c r="D48" s="358"/>
      <c r="E48" s="229" t="s">
        <v>6</v>
      </c>
      <c r="F48" s="230" t="s">
        <v>376</v>
      </c>
    </row>
    <row r="49" spans="1:9" s="201" customFormat="1" ht="18.75" customHeight="1">
      <c r="A49" s="196" t="s">
        <v>152</v>
      </c>
      <c r="B49" s="197" t="s">
        <v>172</v>
      </c>
      <c r="C49" s="198"/>
      <c r="D49" s="198"/>
      <c r="E49" s="199"/>
      <c r="F49" s="200"/>
    </row>
    <row r="50" spans="1:9" s="201" customFormat="1" ht="30.75" customHeight="1">
      <c r="A50" s="196" t="s">
        <v>153</v>
      </c>
      <c r="B50" s="371"/>
      <c r="C50" s="372"/>
      <c r="D50" s="372"/>
      <c r="E50" s="372"/>
      <c r="F50" s="373"/>
    </row>
    <row r="52" spans="1:9" ht="60.75" customHeight="1">
      <c r="B52" s="359" t="s">
        <v>176</v>
      </c>
      <c r="C52" s="359"/>
      <c r="D52" s="359"/>
      <c r="E52" s="359"/>
      <c r="F52" s="359"/>
      <c r="G52" s="175"/>
      <c r="H52" s="175"/>
      <c r="I52" s="175"/>
    </row>
    <row r="53" spans="1:9" s="212" customFormat="1">
      <c r="B53" s="213"/>
      <c r="C53" s="213"/>
      <c r="D53" s="214"/>
      <c r="F53" s="214"/>
    </row>
    <row r="54" spans="1:9" s="182" customFormat="1" ht="26.25" customHeight="1">
      <c r="A54" s="178"/>
      <c r="B54" s="179" t="s">
        <v>169</v>
      </c>
      <c r="C54" s="360" t="s">
        <v>170</v>
      </c>
      <c r="D54" s="361"/>
      <c r="E54" s="180" t="s">
        <v>134</v>
      </c>
      <c r="F54" s="181" t="s">
        <v>135</v>
      </c>
    </row>
    <row r="55" spans="1:9" s="188" customFormat="1" ht="179.25" customHeight="1">
      <c r="B55" s="366" t="s">
        <v>133</v>
      </c>
      <c r="C55" s="366"/>
      <c r="D55" s="366"/>
      <c r="E55" s="163" t="s">
        <v>5</v>
      </c>
      <c r="F55" s="317" t="s">
        <v>440</v>
      </c>
    </row>
    <row r="56" spans="1:9" s="193" customFormat="1" ht="124">
      <c r="A56" s="215"/>
      <c r="B56" s="190">
        <v>3</v>
      </c>
      <c r="C56" s="367" t="s">
        <v>359</v>
      </c>
      <c r="D56" s="368"/>
      <c r="E56" s="164" t="s">
        <v>5</v>
      </c>
      <c r="F56" s="316" t="s">
        <v>398</v>
      </c>
    </row>
    <row r="57" spans="1:9" s="212" customFormat="1" ht="26.25" customHeight="1">
      <c r="A57" s="216"/>
      <c r="B57" s="393" t="s">
        <v>224</v>
      </c>
      <c r="C57" s="394"/>
      <c r="D57" s="394"/>
      <c r="E57" s="394"/>
      <c r="F57" s="395"/>
    </row>
    <row r="58" spans="1:9" s="212" customFormat="1" ht="36.75" customHeight="1">
      <c r="A58" s="216"/>
      <c r="B58" s="195">
        <v>3.1</v>
      </c>
      <c r="C58" s="369" t="s">
        <v>225</v>
      </c>
      <c r="D58" s="370"/>
      <c r="E58" s="232" t="s">
        <v>5</v>
      </c>
      <c r="F58" s="233" t="s">
        <v>441</v>
      </c>
    </row>
    <row r="59" spans="1:9" s="212" customFormat="1" ht="32.25" customHeight="1">
      <c r="A59" s="216"/>
      <c r="B59" s="195">
        <v>3.2</v>
      </c>
      <c r="C59" s="369" t="s">
        <v>226</v>
      </c>
      <c r="D59" s="370"/>
      <c r="E59" s="232" t="s">
        <v>6</v>
      </c>
      <c r="F59" s="233" t="s">
        <v>443</v>
      </c>
    </row>
    <row r="60" spans="1:9" s="212" customFormat="1" ht="67.5" customHeight="1">
      <c r="A60" s="216"/>
      <c r="B60" s="195">
        <v>3.3</v>
      </c>
      <c r="C60" s="369" t="s">
        <v>227</v>
      </c>
      <c r="D60" s="370"/>
      <c r="E60" s="232" t="s">
        <v>5</v>
      </c>
      <c r="F60" s="233" t="s">
        <v>444</v>
      </c>
    </row>
    <row r="61" spans="1:9" s="212" customFormat="1" ht="25.5" customHeight="1">
      <c r="A61" s="216"/>
      <c r="B61" s="195">
        <v>3.4</v>
      </c>
      <c r="C61" s="369" t="s">
        <v>228</v>
      </c>
      <c r="D61" s="370"/>
      <c r="E61" s="232" t="s">
        <v>6</v>
      </c>
      <c r="F61" s="233"/>
    </row>
    <row r="62" spans="1:9" s="212" customFormat="1" ht="25.5" customHeight="1">
      <c r="A62" s="216"/>
      <c r="B62" s="195">
        <v>3.5</v>
      </c>
      <c r="C62" s="369" t="s">
        <v>229</v>
      </c>
      <c r="D62" s="370"/>
      <c r="E62" s="232" t="s">
        <v>6</v>
      </c>
      <c r="F62" s="233"/>
    </row>
    <row r="63" spans="1:9" s="212" customFormat="1" ht="62">
      <c r="A63" s="216"/>
      <c r="B63" s="195">
        <v>3.6</v>
      </c>
      <c r="C63" s="369" t="s">
        <v>230</v>
      </c>
      <c r="D63" s="370"/>
      <c r="E63" s="232" t="s">
        <v>5</v>
      </c>
      <c r="F63" s="233" t="s">
        <v>444</v>
      </c>
    </row>
    <row r="64" spans="1:9" s="177" customFormat="1" ht="25.5" customHeight="1">
      <c r="B64" s="195">
        <v>3.7</v>
      </c>
      <c r="C64" s="369" t="s">
        <v>231</v>
      </c>
      <c r="D64" s="369"/>
      <c r="E64" s="369"/>
      <c r="F64" s="370"/>
    </row>
    <row r="65" spans="1:9" s="177" customFormat="1" ht="36.75" customHeight="1">
      <c r="B65" s="195"/>
      <c r="C65" s="209"/>
      <c r="D65" s="210" t="s">
        <v>232</v>
      </c>
      <c r="E65" s="232" t="s">
        <v>6</v>
      </c>
      <c r="F65" s="233"/>
    </row>
    <row r="66" spans="1:9" s="177" customFormat="1" ht="35.25" customHeight="1">
      <c r="B66" s="195"/>
      <c r="C66" s="209"/>
      <c r="D66" s="210" t="s">
        <v>233</v>
      </c>
      <c r="E66" s="232" t="s">
        <v>5</v>
      </c>
      <c r="F66" s="233"/>
    </row>
    <row r="67" spans="1:9" s="177" customFormat="1" ht="25.5" customHeight="1">
      <c r="B67" s="195"/>
      <c r="C67" s="209"/>
      <c r="D67" s="210" t="s">
        <v>234</v>
      </c>
      <c r="E67" s="232" t="s">
        <v>6</v>
      </c>
      <c r="F67" s="233"/>
    </row>
    <row r="68" spans="1:9" s="177" customFormat="1" ht="32.25" customHeight="1">
      <c r="B68" s="195"/>
      <c r="C68" s="209"/>
      <c r="D68" s="210" t="s">
        <v>235</v>
      </c>
      <c r="E68" s="232" t="s">
        <v>6</v>
      </c>
      <c r="F68" s="233" t="s">
        <v>445</v>
      </c>
    </row>
    <row r="69" spans="1:9" s="177" customFormat="1" ht="25.5" customHeight="1">
      <c r="B69" s="195">
        <v>3.8</v>
      </c>
      <c r="C69" s="369" t="s">
        <v>236</v>
      </c>
      <c r="D69" s="370"/>
      <c r="E69" s="362">
        <v>2013</v>
      </c>
      <c r="F69" s="363"/>
    </row>
    <row r="70" spans="1:9" s="177" customFormat="1" ht="25.5" customHeight="1">
      <c r="B70" s="195">
        <v>3.9</v>
      </c>
      <c r="C70" s="369" t="s">
        <v>237</v>
      </c>
      <c r="D70" s="370"/>
      <c r="E70" s="362" t="s">
        <v>446</v>
      </c>
      <c r="F70" s="363"/>
    </row>
    <row r="71" spans="1:9" s="177" customFormat="1" ht="39.75" customHeight="1">
      <c r="B71" s="217">
        <v>3.1</v>
      </c>
      <c r="C71" s="369" t="s">
        <v>238</v>
      </c>
      <c r="D71" s="370"/>
      <c r="E71" s="364" t="s">
        <v>447</v>
      </c>
      <c r="F71" s="365"/>
    </row>
    <row r="72" spans="1:9" s="177" customFormat="1" ht="33" customHeight="1">
      <c r="B72" s="195">
        <v>3.11</v>
      </c>
      <c r="C72" s="369" t="s">
        <v>239</v>
      </c>
      <c r="D72" s="370"/>
      <c r="E72" s="364" t="s">
        <v>448</v>
      </c>
      <c r="F72" s="365"/>
    </row>
    <row r="73" spans="1:9" s="212" customFormat="1" ht="26.25" customHeight="1">
      <c r="A73" s="216"/>
      <c r="B73" s="352" t="s">
        <v>317</v>
      </c>
      <c r="C73" s="353"/>
      <c r="D73" s="353"/>
      <c r="E73" s="353"/>
      <c r="F73" s="354"/>
    </row>
    <row r="74" spans="1:9" s="177" customFormat="1" ht="108.5">
      <c r="B74" s="218">
        <v>3.12</v>
      </c>
      <c r="C74" s="399" t="s">
        <v>240</v>
      </c>
      <c r="D74" s="399"/>
      <c r="E74" s="232" t="s">
        <v>5</v>
      </c>
      <c r="F74" s="233" t="s">
        <v>399</v>
      </c>
    </row>
    <row r="75" spans="1:9" s="219" customFormat="1" ht="18.75" customHeight="1">
      <c r="B75" s="197" t="s">
        <v>172</v>
      </c>
      <c r="C75" s="220"/>
      <c r="D75" s="220"/>
      <c r="E75" s="221"/>
      <c r="F75" s="222"/>
    </row>
    <row r="76" spans="1:9" s="219" customFormat="1" ht="33" customHeight="1">
      <c r="B76" s="396"/>
      <c r="C76" s="397"/>
      <c r="D76" s="397"/>
      <c r="E76" s="397"/>
      <c r="F76" s="398"/>
    </row>
    <row r="77" spans="1:9" ht="34.5" customHeight="1">
      <c r="D77" s="223"/>
      <c r="E77" s="224"/>
      <c r="F77" s="223"/>
    </row>
    <row r="78" spans="1:9" ht="46.5" customHeight="1">
      <c r="B78" s="359" t="s">
        <v>177</v>
      </c>
      <c r="C78" s="359"/>
      <c r="D78" s="359"/>
      <c r="E78" s="359"/>
      <c r="F78" s="359"/>
      <c r="G78" s="175"/>
      <c r="H78" s="175"/>
      <c r="I78" s="175"/>
    </row>
    <row r="80" spans="1:9" s="182" customFormat="1" ht="26.25" customHeight="1">
      <c r="A80" s="178"/>
      <c r="B80" s="179" t="s">
        <v>169</v>
      </c>
      <c r="C80" s="360" t="s">
        <v>170</v>
      </c>
      <c r="D80" s="361"/>
      <c r="E80" s="180" t="s">
        <v>134</v>
      </c>
      <c r="F80" s="181" t="s">
        <v>135</v>
      </c>
    </row>
    <row r="81" spans="1:9" s="184" customFormat="1" ht="39" customHeight="1">
      <c r="B81" s="366" t="s">
        <v>127</v>
      </c>
      <c r="C81" s="366"/>
      <c r="D81" s="366"/>
      <c r="E81" s="163" t="s">
        <v>5</v>
      </c>
      <c r="F81" s="185"/>
    </row>
    <row r="82" spans="1:9" s="191" customFormat="1">
      <c r="A82" s="189"/>
      <c r="B82" s="190">
        <v>4</v>
      </c>
      <c r="C82" s="367" t="s">
        <v>178</v>
      </c>
      <c r="D82" s="368"/>
      <c r="E82" s="164" t="s">
        <v>5</v>
      </c>
      <c r="F82" s="228"/>
    </row>
    <row r="83" spans="1:9" ht="26.25" customHeight="1">
      <c r="A83" s="184"/>
      <c r="B83" s="225"/>
      <c r="C83" s="353" t="s">
        <v>241</v>
      </c>
      <c r="D83" s="353"/>
      <c r="E83" s="353"/>
      <c r="F83" s="354"/>
    </row>
    <row r="84" spans="1:9" ht="295.5" customHeight="1">
      <c r="A84" s="184"/>
      <c r="B84" s="195">
        <v>4.0999999999999996</v>
      </c>
      <c r="C84" s="369" t="s">
        <v>242</v>
      </c>
      <c r="D84" s="370"/>
      <c r="E84" s="234" t="s">
        <v>5</v>
      </c>
      <c r="F84" s="313" t="s">
        <v>419</v>
      </c>
    </row>
    <row r="85" spans="1:9" ht="39" customHeight="1">
      <c r="A85" s="184"/>
      <c r="B85" s="195">
        <v>4.2</v>
      </c>
      <c r="C85" s="369" t="s">
        <v>243</v>
      </c>
      <c r="D85" s="370"/>
      <c r="E85" s="234" t="s">
        <v>5</v>
      </c>
      <c r="F85" s="235" t="s">
        <v>418</v>
      </c>
    </row>
    <row r="86" spans="1:9" s="212" customFormat="1" ht="26.25" customHeight="1">
      <c r="A86" s="216"/>
      <c r="B86" s="352" t="s">
        <v>317</v>
      </c>
      <c r="C86" s="353"/>
      <c r="D86" s="353"/>
      <c r="E86" s="353"/>
      <c r="F86" s="354"/>
    </row>
    <row r="87" spans="1:9" s="177" customFormat="1" ht="39.75" customHeight="1">
      <c r="B87" s="195">
        <v>4.3</v>
      </c>
      <c r="C87" s="369" t="s">
        <v>244</v>
      </c>
      <c r="D87" s="370"/>
      <c r="E87" s="234"/>
      <c r="F87" s="233"/>
    </row>
    <row r="88" spans="1:9" s="201" customFormat="1" ht="18.75" customHeight="1">
      <c r="A88" s="196" t="s">
        <v>152</v>
      </c>
      <c r="B88" s="197" t="s">
        <v>172</v>
      </c>
      <c r="C88" s="198"/>
      <c r="D88" s="198"/>
      <c r="E88" s="199"/>
      <c r="F88" s="200"/>
    </row>
    <row r="89" spans="1:9" s="201" customFormat="1" ht="27" customHeight="1">
      <c r="A89" s="196" t="s">
        <v>153</v>
      </c>
      <c r="B89" s="371"/>
      <c r="C89" s="372"/>
      <c r="D89" s="372"/>
      <c r="E89" s="372"/>
      <c r="F89" s="373"/>
    </row>
    <row r="90" spans="1:9" ht="38.25" customHeight="1">
      <c r="D90" s="226"/>
      <c r="E90" s="176"/>
      <c r="F90" s="226"/>
      <c r="G90" s="175"/>
      <c r="H90" s="175"/>
      <c r="I90" s="175"/>
    </row>
    <row r="91" spans="1:9" ht="46.5" customHeight="1">
      <c r="B91" s="359" t="s">
        <v>179</v>
      </c>
      <c r="C91" s="359"/>
      <c r="D91" s="359"/>
      <c r="E91" s="359"/>
      <c r="F91" s="359"/>
      <c r="G91" s="175"/>
      <c r="H91" s="175"/>
      <c r="I91" s="175"/>
    </row>
    <row r="93" spans="1:9" s="182" customFormat="1" ht="26.25" customHeight="1">
      <c r="A93" s="178"/>
      <c r="B93" s="179" t="s">
        <v>169</v>
      </c>
      <c r="C93" s="360" t="s">
        <v>170</v>
      </c>
      <c r="D93" s="361"/>
      <c r="E93" s="180" t="s">
        <v>134</v>
      </c>
      <c r="F93" s="181" t="s">
        <v>135</v>
      </c>
    </row>
    <row r="94" spans="1:9" s="191" customFormat="1" ht="54" customHeight="1">
      <c r="A94" s="189"/>
      <c r="B94" s="190">
        <v>5</v>
      </c>
      <c r="C94" s="367" t="s">
        <v>180</v>
      </c>
      <c r="D94" s="368"/>
      <c r="E94" s="164" t="s">
        <v>6</v>
      </c>
      <c r="F94" s="228" t="s">
        <v>400</v>
      </c>
    </row>
    <row r="95" spans="1:9" ht="26.25" customHeight="1">
      <c r="A95" s="184"/>
      <c r="B95" s="227"/>
      <c r="C95" s="355" t="s">
        <v>245</v>
      </c>
      <c r="D95" s="355"/>
      <c r="E95" s="355"/>
      <c r="F95" s="356"/>
    </row>
  </sheetData>
  <sheetProtection formatCells="0" formatColumns="0" formatRows="0" insertColumns="0" insertRows="0" insertHyperlinks="0"/>
  <mergeCells count="79">
    <mergeCell ref="C39:F39"/>
    <mergeCell ref="C38:D38"/>
    <mergeCell ref="C45:D45"/>
    <mergeCell ref="C46:D46"/>
    <mergeCell ref="C36:D36"/>
    <mergeCell ref="C37:D37"/>
    <mergeCell ref="C72:D72"/>
    <mergeCell ref="C74:D74"/>
    <mergeCell ref="B73:F73"/>
    <mergeCell ref="E45:F45"/>
    <mergeCell ref="E46:F46"/>
    <mergeCell ref="C61:D61"/>
    <mergeCell ref="C59:D59"/>
    <mergeCell ref="C60:D60"/>
    <mergeCell ref="C63:D63"/>
    <mergeCell ref="C71:D71"/>
    <mergeCell ref="C69:D69"/>
    <mergeCell ref="C70:D70"/>
    <mergeCell ref="C94:D94"/>
    <mergeCell ref="C23:D23"/>
    <mergeCell ref="C24:D24"/>
    <mergeCell ref="B78:F78"/>
    <mergeCell ref="C80:D80"/>
    <mergeCell ref="B81:D81"/>
    <mergeCell ref="C82:D82"/>
    <mergeCell ref="C84:D84"/>
    <mergeCell ref="C85:D85"/>
    <mergeCell ref="B89:F89"/>
    <mergeCell ref="C87:D87"/>
    <mergeCell ref="B91:F91"/>
    <mergeCell ref="C47:F47"/>
    <mergeCell ref="B57:F57"/>
    <mergeCell ref="C62:D62"/>
    <mergeCell ref="B76:F76"/>
    <mergeCell ref="C35:D35"/>
    <mergeCell ref="C14:D14"/>
    <mergeCell ref="C18:D18"/>
    <mergeCell ref="C12:D12"/>
    <mergeCell ref="B13:D13"/>
    <mergeCell ref="B26:F26"/>
    <mergeCell ref="B28:F28"/>
    <mergeCell ref="E24:F24"/>
    <mergeCell ref="B15:F15"/>
    <mergeCell ref="B34:F34"/>
    <mergeCell ref="E16:F17"/>
    <mergeCell ref="B16:B17"/>
    <mergeCell ref="C16:D17"/>
    <mergeCell ref="B7:D7"/>
    <mergeCell ref="B30:F30"/>
    <mergeCell ref="C31:D31"/>
    <mergeCell ref="B32:D32"/>
    <mergeCell ref="C33:D33"/>
    <mergeCell ref="C19:D19"/>
    <mergeCell ref="C20:D20"/>
    <mergeCell ref="C21:D21"/>
    <mergeCell ref="C22:D22"/>
    <mergeCell ref="E18:F18"/>
    <mergeCell ref="E19:F19"/>
    <mergeCell ref="E20:F20"/>
    <mergeCell ref="E22:F22"/>
    <mergeCell ref="E23:F23"/>
    <mergeCell ref="B10:F10"/>
    <mergeCell ref="B8:F8"/>
    <mergeCell ref="B86:F86"/>
    <mergeCell ref="C95:F95"/>
    <mergeCell ref="C48:D48"/>
    <mergeCell ref="B52:F52"/>
    <mergeCell ref="C54:D54"/>
    <mergeCell ref="C83:F83"/>
    <mergeCell ref="E69:F69"/>
    <mergeCell ref="E70:F70"/>
    <mergeCell ref="E71:F71"/>
    <mergeCell ref="E72:F72"/>
    <mergeCell ref="B55:D55"/>
    <mergeCell ref="C56:D56"/>
    <mergeCell ref="C58:D58"/>
    <mergeCell ref="B50:F50"/>
    <mergeCell ref="C64:F64"/>
    <mergeCell ref="C93:D93"/>
  </mergeCells>
  <phoneticPr fontId="54" type="noConversion"/>
  <dataValidations count="2">
    <dataValidation type="list" allowBlank="1" showInputMessage="1" showErrorMessage="1" sqref="E94 E84:E85 E87 E32:E33 E48 E55:E56 E40:E44 E81:E82 E13:E14 E35:E38 E58:E63 E74 E65:E68" xr:uid="{00000000-0002-0000-0400-000000000000}">
      <formula1>$B$1:$B$2</formula1>
    </dataValidation>
    <dataValidation type="list" allowBlank="1" showInputMessage="1" showErrorMessage="1" sqref="E21" xr:uid="{00000000-0002-0000-0400-000001000000}">
      <formula1>$H$13:$H$20</formula1>
    </dataValidation>
  </dataValidations>
  <pageMargins left="0.25" right="0.25" top="0.25" bottom="0.25" header="0" footer="0"/>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1640625" defaultRowHeight="14.5"/>
  <cols>
    <col min="1" max="1" width="4.54296875" style="64" customWidth="1"/>
    <col min="2" max="2" width="8.81640625" style="64"/>
    <col min="3" max="3" width="40" style="97" customWidth="1"/>
    <col min="4" max="10" width="12.7265625" style="64" customWidth="1"/>
    <col min="11" max="11" width="14" style="64" bestFit="1" customWidth="1"/>
    <col min="12" max="12" width="48.1796875" style="67" customWidth="1"/>
    <col min="13" max="13" width="48" style="64" customWidth="1"/>
    <col min="14" max="16384" width="8.81640625" style="64"/>
  </cols>
  <sheetData>
    <row r="1" spans="1:13" ht="15.5">
      <c r="A1" s="63" t="s">
        <v>5</v>
      </c>
      <c r="D1" s="65" t="s">
        <v>0</v>
      </c>
      <c r="E1" s="66"/>
      <c r="F1" s="66"/>
      <c r="G1" s="66"/>
      <c r="H1" s="66"/>
      <c r="I1" s="66"/>
      <c r="J1" s="66"/>
      <c r="K1" s="66"/>
    </row>
    <row r="2" spans="1:13" ht="15.5">
      <c r="A2" s="63" t="s">
        <v>6</v>
      </c>
      <c r="D2" s="68" t="s">
        <v>124</v>
      </c>
      <c r="E2" s="66"/>
      <c r="F2" s="66"/>
      <c r="G2" s="66"/>
      <c r="H2" s="66"/>
      <c r="I2" s="66"/>
      <c r="J2" s="66"/>
      <c r="K2" s="66"/>
    </row>
    <row r="5" spans="1:13" s="69" customFormat="1" ht="21">
      <c r="B5" s="70" t="s">
        <v>184</v>
      </c>
      <c r="C5" s="135"/>
      <c r="D5" s="71"/>
      <c r="E5" s="72"/>
      <c r="F5" s="71"/>
      <c r="G5" s="71"/>
      <c r="H5" s="71"/>
      <c r="I5" s="71"/>
      <c r="J5" s="71"/>
      <c r="K5" s="71"/>
      <c r="L5" s="73"/>
      <c r="M5" s="71"/>
    </row>
    <row r="6" spans="1:13">
      <c r="K6" s="74"/>
    </row>
    <row r="7" spans="1:13" ht="29.25" customHeight="1">
      <c r="B7" s="75" t="s">
        <v>1</v>
      </c>
      <c r="C7" s="76" t="s">
        <v>2</v>
      </c>
      <c r="D7" s="77" t="s">
        <v>3</v>
      </c>
      <c r="E7" s="78">
        <v>2013</v>
      </c>
      <c r="F7" s="79">
        <v>2014</v>
      </c>
      <c r="G7" s="80">
        <v>2015</v>
      </c>
      <c r="H7" s="79">
        <v>2016</v>
      </c>
      <c r="I7" s="79">
        <v>2017</v>
      </c>
      <c r="J7" s="78">
        <v>2018</v>
      </c>
      <c r="K7" s="81">
        <v>2024</v>
      </c>
      <c r="L7" s="82" t="s">
        <v>128</v>
      </c>
      <c r="M7" s="81" t="s">
        <v>200</v>
      </c>
    </row>
    <row r="8" spans="1:13" ht="15.5">
      <c r="B8" s="83" t="s">
        <v>298</v>
      </c>
      <c r="C8" s="84"/>
      <c r="D8" s="84"/>
      <c r="E8" s="84"/>
      <c r="F8" s="84"/>
      <c r="G8" s="84"/>
      <c r="H8" s="84"/>
      <c r="I8" s="84"/>
      <c r="J8" s="84"/>
      <c r="K8" s="84"/>
      <c r="L8" s="85"/>
      <c r="M8" s="86"/>
    </row>
    <row r="9" spans="1:13" ht="139.5" customHeight="1">
      <c r="B9" s="87">
        <v>1</v>
      </c>
      <c r="C9" s="88" t="s">
        <v>308</v>
      </c>
      <c r="D9" s="39"/>
      <c r="E9" s="40"/>
      <c r="F9" s="41">
        <v>315954</v>
      </c>
      <c r="G9" s="42">
        <v>334045</v>
      </c>
      <c r="H9" s="41">
        <v>409045</v>
      </c>
      <c r="I9" s="41">
        <v>833211</v>
      </c>
      <c r="J9" s="40">
        <v>687576</v>
      </c>
      <c r="K9" s="49"/>
      <c r="L9" s="311" t="s">
        <v>420</v>
      </c>
      <c r="M9" s="90" t="s">
        <v>113</v>
      </c>
    </row>
    <row r="10" spans="1:13" ht="162.75" customHeight="1">
      <c r="B10" s="87">
        <v>2</v>
      </c>
      <c r="C10" s="142" t="s">
        <v>246</v>
      </c>
      <c r="D10" s="39"/>
      <c r="E10" s="40"/>
      <c r="F10" s="41">
        <v>71323</v>
      </c>
      <c r="G10" s="42">
        <v>65882</v>
      </c>
      <c r="H10" s="41">
        <v>76345</v>
      </c>
      <c r="I10" s="41">
        <v>193338</v>
      </c>
      <c r="J10" s="40">
        <v>187569</v>
      </c>
      <c r="K10" s="49"/>
      <c r="L10" s="311" t="s">
        <v>421</v>
      </c>
      <c r="M10" s="90" t="s">
        <v>113</v>
      </c>
    </row>
    <row r="11" spans="1:13" ht="101.5">
      <c r="B11" s="87">
        <v>3</v>
      </c>
      <c r="C11" s="142" t="s">
        <v>332</v>
      </c>
      <c r="D11" s="39"/>
      <c r="E11" s="40"/>
      <c r="F11" s="41">
        <f>F9-F10</f>
        <v>244631</v>
      </c>
      <c r="G11" s="41">
        <f t="shared" ref="G11:J11" si="0">G9-G10</f>
        <v>268163</v>
      </c>
      <c r="H11" s="41">
        <f t="shared" si="0"/>
        <v>332700</v>
      </c>
      <c r="I11" s="41">
        <f t="shared" si="0"/>
        <v>639873</v>
      </c>
      <c r="J11" s="41">
        <f t="shared" si="0"/>
        <v>500007</v>
      </c>
      <c r="K11" s="49"/>
      <c r="L11" s="132" t="s">
        <v>422</v>
      </c>
      <c r="M11" s="43"/>
    </row>
    <row r="12" spans="1:13" ht="74.5" customHeight="1">
      <c r="B12" s="87">
        <v>4</v>
      </c>
      <c r="C12" s="88" t="s">
        <v>247</v>
      </c>
      <c r="D12" s="39"/>
      <c r="E12" s="40"/>
      <c r="F12" s="41">
        <v>1580668</v>
      </c>
      <c r="G12" s="42">
        <v>1164387</v>
      </c>
      <c r="H12" s="41">
        <v>871130</v>
      </c>
      <c r="I12" s="41">
        <v>320239</v>
      </c>
      <c r="J12" s="40">
        <v>20624</v>
      </c>
      <c r="K12" s="49"/>
      <c r="L12" s="132" t="s">
        <v>410</v>
      </c>
      <c r="M12" s="43"/>
    </row>
    <row r="13" spans="1:13" ht="174">
      <c r="B13" s="87">
        <v>5</v>
      </c>
      <c r="C13" s="143" t="s">
        <v>322</v>
      </c>
      <c r="D13" s="148"/>
      <c r="E13" s="149"/>
      <c r="F13" s="150">
        <f>F9</f>
        <v>315954</v>
      </c>
      <c r="G13" s="151">
        <f>G9</f>
        <v>334045</v>
      </c>
      <c r="H13" s="150">
        <f>H9</f>
        <v>409045</v>
      </c>
      <c r="I13" s="150">
        <f>I9</f>
        <v>833211</v>
      </c>
      <c r="J13" s="149">
        <f>J9</f>
        <v>687576</v>
      </c>
      <c r="K13" s="144"/>
      <c r="L13" s="312" t="s">
        <v>423</v>
      </c>
      <c r="M13" s="152"/>
    </row>
    <row r="14" spans="1:13" ht="15" customHeight="1">
      <c r="B14" s="83" t="s">
        <v>155</v>
      </c>
      <c r="C14" s="83"/>
      <c r="D14" s="84"/>
      <c r="E14" s="84"/>
      <c r="F14" s="84"/>
      <c r="G14" s="84"/>
      <c r="H14" s="84"/>
      <c r="I14" s="84"/>
      <c r="J14" s="84"/>
      <c r="K14" s="84"/>
      <c r="L14" s="84"/>
      <c r="M14" s="86"/>
    </row>
    <row r="15" spans="1:13" ht="116">
      <c r="B15" s="87">
        <v>6</v>
      </c>
      <c r="C15" s="145" t="s">
        <v>201</v>
      </c>
      <c r="D15" s="153"/>
      <c r="E15" s="154"/>
      <c r="F15" s="155"/>
      <c r="G15" s="156"/>
      <c r="H15" s="155"/>
      <c r="I15" s="155"/>
      <c r="J15" s="154"/>
      <c r="K15" s="146"/>
      <c r="L15" s="147" t="s">
        <v>424</v>
      </c>
      <c r="M15" s="157"/>
    </row>
    <row r="16" spans="1:13" ht="101.5">
      <c r="B16" s="87">
        <v>7</v>
      </c>
      <c r="C16" s="91" t="s">
        <v>346</v>
      </c>
      <c r="D16" s="39"/>
      <c r="E16" s="41"/>
      <c r="F16" s="42"/>
      <c r="G16" s="41"/>
      <c r="H16" s="41"/>
      <c r="I16" s="314"/>
      <c r="J16" s="40"/>
      <c r="K16" s="49"/>
      <c r="L16" s="132" t="s">
        <v>428</v>
      </c>
      <c r="M16" s="43"/>
    </row>
    <row r="17" spans="2:13" ht="15.5">
      <c r="B17" s="83" t="s">
        <v>364</v>
      </c>
      <c r="C17" s="84"/>
      <c r="D17" s="84"/>
      <c r="E17" s="84"/>
      <c r="F17" s="84"/>
      <c r="G17" s="84"/>
      <c r="H17" s="84"/>
      <c r="I17" s="84"/>
      <c r="J17" s="84"/>
      <c r="K17" s="84"/>
      <c r="L17" s="84"/>
      <c r="M17" s="86"/>
    </row>
    <row r="18" spans="2:13" ht="183" customHeight="1">
      <c r="B18" s="87">
        <v>8</v>
      </c>
      <c r="C18" s="88" t="s">
        <v>149</v>
      </c>
      <c r="D18" s="39"/>
      <c r="E18" s="41">
        <v>2939300</v>
      </c>
      <c r="F18" s="41">
        <v>2963520.0000000005</v>
      </c>
      <c r="G18" s="41">
        <v>2987320.0000000005</v>
      </c>
      <c r="H18" s="41">
        <v>3006960</v>
      </c>
      <c r="I18" s="41">
        <v>3009949.9999999995</v>
      </c>
      <c r="J18" s="41">
        <v>3012180</v>
      </c>
      <c r="K18" s="49"/>
      <c r="L18" s="315" t="s">
        <v>426</v>
      </c>
      <c r="M18" s="158"/>
    </row>
    <row r="19" spans="2:13" ht="391.5">
      <c r="B19" s="87">
        <v>9</v>
      </c>
      <c r="C19" s="93" t="s">
        <v>160</v>
      </c>
      <c r="D19" s="39"/>
      <c r="E19" s="41">
        <v>14851199.999999998</v>
      </c>
      <c r="F19" s="41">
        <v>14739200</v>
      </c>
      <c r="G19" s="41">
        <v>14142100.000000002</v>
      </c>
      <c r="H19" s="41">
        <v>13989600</v>
      </c>
      <c r="I19" s="41">
        <v>13829500</v>
      </c>
      <c r="J19" s="41">
        <v>13826400</v>
      </c>
      <c r="K19" s="49"/>
      <c r="L19" s="132" t="s">
        <v>427</v>
      </c>
      <c r="M19" s="158"/>
    </row>
    <row r="20" spans="2:13" ht="184.5" customHeight="1" thickBot="1">
      <c r="B20" s="87">
        <v>10</v>
      </c>
      <c r="C20" s="88" t="s">
        <v>86</v>
      </c>
      <c r="D20" s="39"/>
      <c r="E20" s="40">
        <v>154700000</v>
      </c>
      <c r="F20" s="41">
        <v>156800000</v>
      </c>
      <c r="G20" s="42">
        <v>158900000</v>
      </c>
      <c r="H20" s="41">
        <v>160800000</v>
      </c>
      <c r="I20" s="41">
        <v>162700000</v>
      </c>
      <c r="J20" s="40">
        <v>164600000</v>
      </c>
      <c r="K20" s="49"/>
      <c r="L20" s="132" t="s">
        <v>425</v>
      </c>
      <c r="M20" s="158"/>
    </row>
    <row r="21" spans="2:13" ht="17.25" customHeight="1" thickTop="1">
      <c r="B21" s="83" t="s">
        <v>112</v>
      </c>
      <c r="C21" s="84"/>
      <c r="D21" s="84"/>
      <c r="E21" s="84"/>
      <c r="F21" s="84"/>
      <c r="G21" s="84"/>
      <c r="H21" s="84"/>
      <c r="I21" s="84"/>
      <c r="J21" s="94"/>
      <c r="K21" s="95" t="s">
        <v>140</v>
      </c>
      <c r="L21" s="408"/>
      <c r="M21" s="409"/>
    </row>
    <row r="22" spans="2:13" ht="58">
      <c r="B22" s="87">
        <v>11</v>
      </c>
      <c r="C22" s="88" t="s">
        <v>365</v>
      </c>
      <c r="D22" s="159" t="str">
        <f>IF(OR(ISBLANK(D9),ISBLANK(D18)),IF(OR(ISBLANK(D9),ISBLANK(D53)),"",100*D9/D53),100*D9/D18)</f>
        <v/>
      </c>
      <c r="E22" s="160" t="str">
        <f t="shared" ref="E22:J22" si="1">IF(OR(ISBLANK(E9),ISBLANK(E18)),IF(OR(ISBLANK(E9),ISBLANK(E53)),"",100*E9/E53),100*E9/E18)</f>
        <v/>
      </c>
      <c r="F22" s="160">
        <f t="shared" si="1"/>
        <v>10.661443148688045</v>
      </c>
      <c r="G22" s="160">
        <f t="shared" si="1"/>
        <v>11.182096327142721</v>
      </c>
      <c r="H22" s="160">
        <f t="shared" si="1"/>
        <v>13.603273738260569</v>
      </c>
      <c r="I22" s="160">
        <f t="shared" si="1"/>
        <v>27.681888403461855</v>
      </c>
      <c r="J22" s="161">
        <f t="shared" si="1"/>
        <v>22.826524311296136</v>
      </c>
      <c r="K22" s="133">
        <v>1</v>
      </c>
      <c r="L22" s="132" t="s">
        <v>452</v>
      </c>
      <c r="M22" s="162"/>
    </row>
    <row r="23" spans="2:13" ht="67.5" customHeight="1">
      <c r="B23" s="87">
        <v>12</v>
      </c>
      <c r="C23" s="88" t="s">
        <v>305</v>
      </c>
      <c r="D23" s="159" t="str">
        <f>IF(OR(ISBLANK(D13),ISBLANK(D9)),"",100*D13/D9)</f>
        <v/>
      </c>
      <c r="E23" s="160" t="str">
        <f t="shared" ref="E23:J23" si="2">IF(OR(ISBLANK(E13),ISBLANK(E9)),"",100*E13/E9)</f>
        <v/>
      </c>
      <c r="F23" s="160">
        <v>100</v>
      </c>
      <c r="G23" s="160">
        <f t="shared" si="2"/>
        <v>100</v>
      </c>
      <c r="H23" s="160">
        <f t="shared" si="2"/>
        <v>100</v>
      </c>
      <c r="I23" s="160">
        <f t="shared" si="2"/>
        <v>100</v>
      </c>
      <c r="J23" s="161">
        <f t="shared" si="2"/>
        <v>100</v>
      </c>
      <c r="K23" s="133">
        <v>1</v>
      </c>
      <c r="L23" s="132"/>
      <c r="M23" s="162"/>
    </row>
    <row r="24" spans="2:13" ht="69" customHeight="1">
      <c r="B24" s="87">
        <v>13</v>
      </c>
      <c r="C24" s="88" t="s">
        <v>351</v>
      </c>
      <c r="D24" s="159" t="str">
        <f>IF(OR(ISBLANK(D15),ISBLANK(D19)),IF(OR(ISBLANK(D15),ISBLANK(D54)),"",100*D15/D54),100*D15/D19)</f>
        <v/>
      </c>
      <c r="E24" s="160" t="str">
        <f t="shared" ref="E24:I24" si="3">IF(OR(ISBLANK(E15),ISBLANK(E19)),IF(OR(ISBLANK(E15),ISBLANK(E54)),"",100*E15/E54),100*E15/E19)</f>
        <v/>
      </c>
      <c r="F24" s="160" t="str">
        <f t="shared" si="3"/>
        <v/>
      </c>
      <c r="G24" s="160" t="str">
        <f t="shared" si="3"/>
        <v/>
      </c>
      <c r="H24" s="160" t="str">
        <f t="shared" si="3"/>
        <v/>
      </c>
      <c r="I24" s="160" t="str">
        <f t="shared" si="3"/>
        <v/>
      </c>
      <c r="J24" s="161" t="str">
        <f>IF(OR(ISBLANK(J15),ISBLANK(J19)),IF(OR(ISBLANK(J15),ISBLANK(J54)),"",100*J15/J54),100*J15/J19)</f>
        <v/>
      </c>
      <c r="K24" s="133">
        <v>1</v>
      </c>
      <c r="L24" s="132"/>
      <c r="M24" s="96" t="s">
        <v>353</v>
      </c>
    </row>
    <row r="25" spans="2:13" ht="50.25" customHeight="1">
      <c r="B25" s="87">
        <v>14</v>
      </c>
      <c r="C25" s="88" t="s">
        <v>352</v>
      </c>
      <c r="D25" s="159" t="str">
        <f>IF(OR(ISBLANK(D16),ISBLANK(D20)),IF(OR(ISBLANK(D16),ISBLANK(D55)),"",100*D16/D55),100*D16/D20)</f>
        <v/>
      </c>
      <c r="E25" s="160" t="str">
        <f>IF(OR(ISBLANK(D16),ISBLANK(E20)),IF(OR(ISBLANK(D16),ISBLANK(E55)),"",100*D16/E55),100*D16/E20)</f>
        <v/>
      </c>
      <c r="F25" s="160" t="str">
        <f>IF(OR(ISBLANK(E16),ISBLANK(F20)),IF(OR(ISBLANK(E16),ISBLANK(F55)),"",100*E16/F55),100*E16/F20)</f>
        <v/>
      </c>
      <c r="G25" s="160" t="str">
        <f>IF(OR(ISBLANK(F16),ISBLANK(G20)),IF(OR(ISBLANK(F16),ISBLANK(G55)),"",100*F16/G55),100*F16/G20)</f>
        <v/>
      </c>
      <c r="H25" s="160" t="str">
        <f>IF(OR(ISBLANK(G16),ISBLANK(H20)),IF(OR(ISBLANK(G16),ISBLANK(H55)),"",100*G16/H55),100*G16/H20)</f>
        <v/>
      </c>
      <c r="I25" s="160" t="str">
        <f>IF(OR(ISBLANK(H16),ISBLANK(I20)),IF(OR(ISBLANK(H16),ISBLANK(I55)),"",100*H16/I55),100*H16/I20)</f>
        <v/>
      </c>
      <c r="J25" s="161" t="str">
        <f>IF(OR(ISBLANK(J16),ISBLANK(J20)),IF(OR(ISBLANK(J16),ISBLANK(J55)),"",100*J16/J55),100*J16/J20)</f>
        <v/>
      </c>
      <c r="K25" s="133">
        <v>1</v>
      </c>
      <c r="L25" s="132"/>
      <c r="M25" s="162"/>
    </row>
    <row r="26" spans="2:13" ht="6" customHeight="1" thickBot="1">
      <c r="C26" s="136"/>
      <c r="D26" s="97"/>
      <c r="E26" s="97"/>
      <c r="F26" s="97"/>
      <c r="G26" s="97"/>
      <c r="H26" s="97"/>
      <c r="I26" s="97"/>
      <c r="J26" s="97"/>
      <c r="K26" s="98"/>
      <c r="M26" s="99"/>
    </row>
    <row r="27" spans="2:13" ht="15" thickTop="1">
      <c r="C27" s="136"/>
      <c r="D27" s="97"/>
      <c r="E27" s="97"/>
      <c r="F27" s="97"/>
      <c r="G27" s="97"/>
      <c r="H27" s="97"/>
      <c r="I27" s="97"/>
      <c r="J27" s="97"/>
      <c r="K27" s="100"/>
      <c r="M27" s="99"/>
    </row>
    <row r="28" spans="2:13" ht="22.5" customHeight="1">
      <c r="B28" s="101" t="s">
        <v>344</v>
      </c>
      <c r="C28" s="102"/>
      <c r="D28" s="102"/>
      <c r="E28" s="102"/>
      <c r="F28" s="102"/>
      <c r="G28" s="102"/>
      <c r="H28" s="102"/>
      <c r="I28" s="102"/>
      <c r="J28" s="102"/>
      <c r="K28" s="102"/>
      <c r="L28" s="103"/>
      <c r="M28" s="99"/>
    </row>
    <row r="29" spans="2:13">
      <c r="C29" s="136"/>
      <c r="D29" s="97"/>
      <c r="E29" s="97"/>
      <c r="F29" s="97"/>
      <c r="G29" s="97"/>
      <c r="H29" s="97"/>
      <c r="I29" s="97"/>
      <c r="J29" s="97"/>
      <c r="K29" s="100"/>
      <c r="M29" s="99"/>
    </row>
    <row r="30" spans="2:13">
      <c r="C30" s="136"/>
      <c r="D30" s="97"/>
      <c r="E30" s="97"/>
      <c r="F30" s="104" t="s">
        <v>331</v>
      </c>
      <c r="G30" s="97"/>
      <c r="H30" s="97"/>
      <c r="I30" s="97"/>
      <c r="J30" s="97"/>
      <c r="K30" s="100"/>
      <c r="M30" s="99"/>
    </row>
    <row r="31" spans="2:13">
      <c r="C31" s="136"/>
      <c r="D31" s="97"/>
      <c r="E31" s="97"/>
      <c r="F31" s="105" t="s">
        <v>334</v>
      </c>
      <c r="G31" s="97"/>
      <c r="H31" s="97"/>
      <c r="I31" s="97"/>
      <c r="J31" s="97"/>
      <c r="K31" s="100"/>
      <c r="M31" s="99"/>
    </row>
    <row r="32" spans="2:13">
      <c r="C32" s="136"/>
      <c r="D32" s="97"/>
      <c r="E32" s="97"/>
      <c r="F32" s="106" t="s">
        <v>335</v>
      </c>
      <c r="G32" s="97"/>
      <c r="H32" s="97"/>
      <c r="I32" s="97"/>
      <c r="J32" s="97"/>
      <c r="K32" s="100"/>
      <c r="M32" s="99"/>
    </row>
    <row r="33" spans="2:13">
      <c r="C33" s="136"/>
      <c r="D33" s="97"/>
      <c r="E33" s="97"/>
      <c r="F33" s="106" t="s">
        <v>336</v>
      </c>
      <c r="G33" s="97"/>
      <c r="H33" s="97"/>
      <c r="I33" s="97"/>
      <c r="J33" s="97"/>
      <c r="K33" s="100"/>
      <c r="M33" s="99"/>
    </row>
    <row r="34" spans="2:13">
      <c r="C34" s="136"/>
      <c r="D34" s="97"/>
      <c r="E34" s="97"/>
      <c r="F34" s="106" t="s">
        <v>337</v>
      </c>
      <c r="G34" s="97"/>
      <c r="H34" s="97"/>
      <c r="I34" s="97"/>
      <c r="J34" s="97"/>
      <c r="K34" s="100"/>
      <c r="M34" s="99"/>
    </row>
    <row r="35" spans="2:13">
      <c r="C35" s="136"/>
      <c r="D35" s="97"/>
      <c r="E35" s="97"/>
      <c r="F35" s="97"/>
      <c r="G35" s="97"/>
      <c r="H35" s="97"/>
      <c r="I35" s="97"/>
      <c r="J35" s="97"/>
      <c r="K35" s="100"/>
      <c r="M35" s="99"/>
    </row>
    <row r="36" spans="2:13">
      <c r="C36" s="136"/>
      <c r="D36" s="97"/>
      <c r="E36" s="97"/>
      <c r="F36" s="97"/>
      <c r="G36" s="97"/>
      <c r="H36" s="97"/>
      <c r="I36" s="97"/>
      <c r="J36" s="97"/>
      <c r="K36" s="100"/>
      <c r="M36" s="99"/>
    </row>
    <row r="37" spans="2:13">
      <c r="C37" s="136"/>
      <c r="D37" s="97"/>
      <c r="E37" s="97"/>
      <c r="F37" s="97"/>
      <c r="G37" s="97"/>
      <c r="H37" s="97"/>
      <c r="I37" s="97"/>
      <c r="J37" s="97"/>
      <c r="K37" s="100"/>
      <c r="M37" s="99"/>
    </row>
    <row r="38" spans="2:13">
      <c r="C38" s="136"/>
      <c r="D38" s="97"/>
      <c r="E38" s="97"/>
      <c r="F38" s="97"/>
      <c r="G38" s="97"/>
      <c r="H38" s="97"/>
      <c r="I38" s="97"/>
      <c r="J38" s="97"/>
      <c r="K38" s="100"/>
      <c r="M38" s="99"/>
    </row>
    <row r="39" spans="2:13">
      <c r="C39" s="136"/>
      <c r="D39" s="97"/>
      <c r="E39" s="97"/>
      <c r="F39" s="97"/>
      <c r="G39" s="97"/>
      <c r="H39" s="97"/>
      <c r="I39" s="97"/>
      <c r="J39" s="97"/>
      <c r="K39" s="100"/>
      <c r="M39" s="99"/>
    </row>
    <row r="40" spans="2:13">
      <c r="C40" s="136"/>
      <c r="D40" s="97"/>
      <c r="E40" s="97"/>
      <c r="F40" s="97"/>
      <c r="G40" s="97"/>
      <c r="H40" s="97"/>
      <c r="I40" s="97"/>
      <c r="J40" s="97"/>
      <c r="K40" s="100"/>
      <c r="M40" s="99"/>
    </row>
    <row r="41" spans="2:13">
      <c r="C41" s="136"/>
      <c r="D41" s="97"/>
      <c r="E41" s="97"/>
      <c r="F41" s="97"/>
      <c r="G41" s="97"/>
      <c r="H41" s="97"/>
      <c r="I41" s="97"/>
      <c r="J41" s="97"/>
      <c r="K41" s="100"/>
      <c r="M41" s="99"/>
    </row>
    <row r="42" spans="2:13">
      <c r="C42" s="136"/>
      <c r="D42" s="97"/>
      <c r="E42" s="97"/>
      <c r="F42" s="97"/>
      <c r="G42" s="97"/>
      <c r="H42" s="97"/>
      <c r="I42" s="97"/>
      <c r="J42" s="97"/>
      <c r="K42" s="100"/>
      <c r="M42" s="99"/>
    </row>
    <row r="43" spans="2:13">
      <c r="C43" s="136"/>
      <c r="D43" s="97"/>
      <c r="E43" s="97"/>
      <c r="F43" s="97"/>
      <c r="G43" s="97"/>
      <c r="H43" s="97"/>
      <c r="I43" s="97"/>
      <c r="J43" s="97"/>
      <c r="K43" s="100"/>
      <c r="M43" s="99"/>
    </row>
    <row r="44" spans="2:13">
      <c r="C44" s="136"/>
      <c r="D44" s="97"/>
      <c r="E44" s="97"/>
      <c r="F44" s="97"/>
      <c r="G44" s="97"/>
      <c r="H44" s="97"/>
      <c r="I44" s="97"/>
      <c r="J44" s="97"/>
      <c r="K44" s="100"/>
      <c r="M44" s="99"/>
    </row>
    <row r="45" spans="2:13">
      <c r="C45" s="136"/>
      <c r="D45" s="97"/>
      <c r="E45" s="97"/>
      <c r="F45" s="97"/>
      <c r="G45" s="97"/>
      <c r="H45" s="97"/>
      <c r="I45" s="97"/>
      <c r="J45" s="97"/>
      <c r="K45" s="100"/>
      <c r="M45" s="99"/>
    </row>
    <row r="46" spans="2:13" ht="15.5">
      <c r="B46" s="107" t="s">
        <v>306</v>
      </c>
      <c r="C46" s="136"/>
      <c r="D46" s="97"/>
      <c r="E46" s="97"/>
      <c r="F46" s="97"/>
      <c r="G46" s="97"/>
      <c r="H46" s="97"/>
      <c r="I46" s="97"/>
      <c r="J46" s="97"/>
      <c r="K46" s="100"/>
      <c r="M46" s="99"/>
    </row>
    <row r="47" spans="2:13" ht="12.75" customHeight="1">
      <c r="B47" s="108"/>
      <c r="C47" s="136"/>
      <c r="D47" s="97"/>
      <c r="E47" s="97"/>
      <c r="F47" s="97"/>
      <c r="G47" s="97"/>
      <c r="H47" s="97"/>
      <c r="I47" s="97"/>
      <c r="J47" s="97"/>
      <c r="K47" s="100"/>
      <c r="M47" s="99"/>
    </row>
    <row r="48" spans="2:13" ht="23.25" customHeight="1">
      <c r="B48" s="109" t="s">
        <v>307</v>
      </c>
      <c r="C48" s="102"/>
      <c r="D48" s="102"/>
      <c r="E48" s="102"/>
      <c r="F48" s="102"/>
      <c r="G48" s="102"/>
      <c r="H48" s="102"/>
      <c r="I48" s="102"/>
      <c r="J48" s="102"/>
      <c r="K48" s="102"/>
      <c r="L48" s="103"/>
    </row>
    <row r="49" spans="2:13" ht="18.75" customHeight="1">
      <c r="B49" s="110" t="s">
        <v>1</v>
      </c>
      <c r="C49" s="111" t="s">
        <v>2</v>
      </c>
      <c r="D49" s="112" t="s">
        <v>3</v>
      </c>
      <c r="E49" s="113">
        <v>2013</v>
      </c>
      <c r="F49" s="114">
        <v>2014</v>
      </c>
      <c r="G49" s="115">
        <v>2015</v>
      </c>
      <c r="H49" s="114">
        <v>2016</v>
      </c>
      <c r="I49" s="114">
        <v>2017</v>
      </c>
      <c r="J49" s="113">
        <v>2018</v>
      </c>
      <c r="K49" s="113">
        <v>2019</v>
      </c>
      <c r="L49" s="116">
        <v>2024</v>
      </c>
      <c r="M49" s="117" t="s">
        <v>330</v>
      </c>
    </row>
    <row r="50" spans="2:13" ht="15.75" customHeight="1">
      <c r="B50" s="83" t="s">
        <v>158</v>
      </c>
      <c r="C50" s="84"/>
      <c r="D50" s="84"/>
      <c r="E50" s="84"/>
      <c r="F50" s="84"/>
      <c r="G50" s="84"/>
      <c r="H50" s="84"/>
      <c r="I50" s="84"/>
      <c r="J50" s="84"/>
      <c r="K50" s="84"/>
      <c r="L50" s="84"/>
      <c r="M50" s="118"/>
    </row>
    <row r="51" spans="2:13" ht="101.5">
      <c r="B51" s="87">
        <v>15</v>
      </c>
      <c r="C51" s="91" t="s">
        <v>157</v>
      </c>
      <c r="D51" s="44"/>
      <c r="E51" s="45"/>
      <c r="F51" s="46"/>
      <c r="G51" s="47"/>
      <c r="H51" s="46"/>
      <c r="I51" s="46"/>
      <c r="J51" s="45">
        <v>2932354.8160000001</v>
      </c>
      <c r="K51" s="45"/>
      <c r="L51" s="48"/>
      <c r="M51" s="141" t="s">
        <v>159</v>
      </c>
    </row>
    <row r="52" spans="2:13" ht="15.75" customHeight="1">
      <c r="B52" s="119" t="s">
        <v>167</v>
      </c>
      <c r="C52" s="120"/>
      <c r="D52" s="120"/>
      <c r="E52" s="120"/>
      <c r="F52" s="120"/>
      <c r="G52" s="120"/>
      <c r="H52" s="120"/>
      <c r="I52" s="120"/>
      <c r="J52" s="120"/>
      <c r="K52" s="120"/>
      <c r="L52" s="120"/>
      <c r="M52" s="121"/>
    </row>
    <row r="53" spans="2:13" ht="66" customHeight="1">
      <c r="B53" s="87">
        <v>16</v>
      </c>
      <c r="C53" s="88" t="s">
        <v>149</v>
      </c>
      <c r="D53" s="44"/>
      <c r="E53" s="45">
        <v>3037699</v>
      </c>
      <c r="F53" s="46">
        <v>3015382</v>
      </c>
      <c r="G53" s="47">
        <v>2994594</v>
      </c>
      <c r="H53" s="46">
        <v>2974725</v>
      </c>
      <c r="I53" s="46">
        <v>2955075</v>
      </c>
      <c r="J53" s="45">
        <v>2934882</v>
      </c>
      <c r="K53" s="45"/>
      <c r="L53" s="48"/>
      <c r="M53" s="89" t="s">
        <v>161</v>
      </c>
    </row>
    <row r="54" spans="2:13" ht="69" customHeight="1">
      <c r="B54" s="87">
        <v>17</v>
      </c>
      <c r="C54" s="93" t="s">
        <v>160</v>
      </c>
      <c r="D54" s="44"/>
      <c r="E54" s="45">
        <v>14844495</v>
      </c>
      <c r="F54" s="46">
        <v>14770890</v>
      </c>
      <c r="G54" s="47">
        <v>14693141</v>
      </c>
      <c r="H54" s="46">
        <v>14669074</v>
      </c>
      <c r="I54" s="46">
        <v>14606852</v>
      </c>
      <c r="J54" s="45">
        <v>14516608</v>
      </c>
      <c r="K54" s="45"/>
      <c r="L54" s="48"/>
      <c r="M54" s="92" t="s">
        <v>114</v>
      </c>
    </row>
    <row r="55" spans="2:13" ht="47.25" customHeight="1">
      <c r="B55" s="87">
        <v>18</v>
      </c>
      <c r="C55" s="88" t="s">
        <v>86</v>
      </c>
      <c r="D55" s="44"/>
      <c r="E55" s="45">
        <v>152761418</v>
      </c>
      <c r="F55" s="46">
        <v>154517382</v>
      </c>
      <c r="G55" s="47">
        <v>156256276</v>
      </c>
      <c r="H55" s="46">
        <v>157977153</v>
      </c>
      <c r="I55" s="46">
        <v>159685424</v>
      </c>
      <c r="J55" s="45">
        <v>161376708</v>
      </c>
      <c r="K55" s="45"/>
      <c r="L55" s="48"/>
      <c r="M55" s="92" t="s">
        <v>115</v>
      </c>
    </row>
    <row r="56" spans="2:13" ht="16.5" customHeight="1">
      <c r="B56" s="122" t="s">
        <v>112</v>
      </c>
      <c r="C56" s="123"/>
      <c r="D56" s="123"/>
      <c r="E56" s="123"/>
      <c r="F56" s="123"/>
      <c r="G56" s="123"/>
      <c r="H56" s="123"/>
      <c r="I56" s="123"/>
      <c r="J56" s="123"/>
      <c r="K56" s="123"/>
      <c r="L56" s="123"/>
      <c r="M56" s="124"/>
    </row>
    <row r="57" spans="2:13" ht="171.75" customHeight="1">
      <c r="B57" s="87">
        <v>19</v>
      </c>
      <c r="C57" s="88" t="s">
        <v>191</v>
      </c>
      <c r="D57" s="236"/>
      <c r="E57" s="237"/>
      <c r="F57" s="237">
        <v>20.2</v>
      </c>
      <c r="G57" s="237"/>
      <c r="H57" s="237"/>
      <c r="I57" s="237"/>
      <c r="J57" s="318"/>
      <c r="K57" s="238">
        <v>56.2</v>
      </c>
      <c r="L57" s="239"/>
      <c r="M57" s="92" t="s">
        <v>453</v>
      </c>
    </row>
    <row r="58" spans="2:13">
      <c r="C58" s="136"/>
      <c r="D58" s="97"/>
      <c r="E58" s="97"/>
      <c r="F58" s="97"/>
      <c r="G58" s="97"/>
      <c r="H58" s="97"/>
      <c r="I58" s="97"/>
      <c r="J58" s="97"/>
      <c r="K58" s="97"/>
    </row>
    <row r="59" spans="2:13" ht="15.5">
      <c r="B59" s="410" t="s">
        <v>166</v>
      </c>
      <c r="C59" s="410"/>
      <c r="D59" s="410"/>
      <c r="E59" s="410"/>
      <c r="F59" s="410"/>
      <c r="G59" s="410"/>
      <c r="H59" s="410"/>
      <c r="I59" s="410"/>
      <c r="J59" s="410"/>
      <c r="K59" s="410"/>
      <c r="L59" s="410"/>
      <c r="M59" s="99"/>
    </row>
    <row r="61" spans="2:13" ht="24.75" customHeight="1">
      <c r="B61" s="125" t="s">
        <v>123</v>
      </c>
      <c r="C61" s="126"/>
      <c r="D61" s="126"/>
      <c r="E61" s="126"/>
      <c r="F61" s="127"/>
      <c r="G61" s="139" t="s">
        <v>134</v>
      </c>
      <c r="H61" s="411" t="s">
        <v>136</v>
      </c>
      <c r="I61" s="412"/>
      <c r="J61" s="412"/>
      <c r="K61" s="412"/>
      <c r="L61" s="413"/>
    </row>
    <row r="62" spans="2:13" ht="30.75" customHeight="1">
      <c r="B62" s="87">
        <v>1</v>
      </c>
      <c r="C62" s="417" t="s">
        <v>119</v>
      </c>
      <c r="D62" s="418"/>
      <c r="E62" s="418"/>
      <c r="F62" s="419"/>
      <c r="G62" s="405" t="s">
        <v>449</v>
      </c>
      <c r="H62" s="406"/>
      <c r="I62" s="406"/>
      <c r="J62" s="406"/>
      <c r="K62" s="406"/>
      <c r="L62" s="407"/>
    </row>
    <row r="63" spans="2:13" ht="34.5" customHeight="1">
      <c r="B63" s="87">
        <v>2</v>
      </c>
      <c r="C63" s="414" t="s">
        <v>319</v>
      </c>
      <c r="D63" s="415"/>
      <c r="E63" s="415"/>
      <c r="F63" s="416"/>
      <c r="G63" s="38" t="s">
        <v>6</v>
      </c>
      <c r="H63" s="405"/>
      <c r="I63" s="406"/>
      <c r="J63" s="406"/>
      <c r="K63" s="406"/>
      <c r="L63" s="407"/>
    </row>
    <row r="64" spans="2:13" ht="34.5" customHeight="1">
      <c r="B64" s="87">
        <v>3</v>
      </c>
      <c r="C64" s="417" t="s">
        <v>339</v>
      </c>
      <c r="D64" s="418"/>
      <c r="E64" s="418"/>
      <c r="F64" s="419"/>
      <c r="G64" s="38" t="s">
        <v>5</v>
      </c>
      <c r="H64" s="405" t="s">
        <v>411</v>
      </c>
      <c r="I64" s="406"/>
      <c r="J64" s="406"/>
      <c r="K64" s="406"/>
      <c r="L64" s="407"/>
    </row>
    <row r="65" spans="2:12" ht="40.5" customHeight="1">
      <c r="B65" s="87">
        <v>4</v>
      </c>
      <c r="C65" s="417" t="s">
        <v>141</v>
      </c>
      <c r="D65" s="418"/>
      <c r="E65" s="418"/>
      <c r="F65" s="419"/>
      <c r="G65" s="38" t="s">
        <v>5</v>
      </c>
      <c r="H65" s="405" t="s">
        <v>414</v>
      </c>
      <c r="I65" s="406"/>
      <c r="J65" s="406"/>
      <c r="K65" s="406"/>
      <c r="L65" s="407"/>
    </row>
    <row r="66" spans="2:12" ht="41.25" customHeight="1">
      <c r="B66" s="87">
        <v>5</v>
      </c>
      <c r="C66" s="414" t="s">
        <v>199</v>
      </c>
      <c r="D66" s="415"/>
      <c r="E66" s="415"/>
      <c r="F66" s="416"/>
      <c r="G66" s="38" t="s">
        <v>5</v>
      </c>
      <c r="H66" s="405"/>
      <c r="I66" s="406"/>
      <c r="J66" s="406"/>
      <c r="K66" s="406"/>
      <c r="L66" s="407"/>
    </row>
    <row r="67" spans="2:12" ht="27.75" customHeight="1">
      <c r="B67" s="87">
        <v>6</v>
      </c>
      <c r="C67" s="402" t="s">
        <v>198</v>
      </c>
      <c r="D67" s="403"/>
      <c r="E67" s="403"/>
      <c r="F67" s="404"/>
      <c r="G67" s="405" t="s">
        <v>412</v>
      </c>
      <c r="H67" s="406"/>
      <c r="I67" s="406"/>
      <c r="J67" s="406"/>
      <c r="K67" s="406"/>
      <c r="L67" s="407"/>
    </row>
    <row r="68" spans="2:12" ht="36" customHeight="1">
      <c r="B68" s="87">
        <v>7</v>
      </c>
      <c r="C68" s="414" t="s">
        <v>120</v>
      </c>
      <c r="D68" s="415"/>
      <c r="E68" s="415"/>
      <c r="F68" s="416"/>
      <c r="G68" s="38" t="s">
        <v>5</v>
      </c>
      <c r="H68" s="405"/>
      <c r="I68" s="406"/>
      <c r="J68" s="406"/>
      <c r="K68" s="406"/>
      <c r="L68" s="407"/>
    </row>
    <row r="69" spans="2:12" ht="36.75" customHeight="1">
      <c r="B69" s="87">
        <v>8</v>
      </c>
      <c r="C69" s="414" t="s">
        <v>121</v>
      </c>
      <c r="D69" s="415"/>
      <c r="E69" s="415"/>
      <c r="F69" s="416"/>
      <c r="G69" s="38" t="s">
        <v>5</v>
      </c>
      <c r="H69" s="405"/>
      <c r="I69" s="406"/>
      <c r="J69" s="406"/>
      <c r="K69" s="406"/>
      <c r="L69" s="407"/>
    </row>
    <row r="70" spans="2:12" ht="27.75" customHeight="1">
      <c r="B70" s="87">
        <v>9</v>
      </c>
      <c r="C70" s="414" t="s">
        <v>320</v>
      </c>
      <c r="D70" s="415"/>
      <c r="E70" s="415"/>
      <c r="F70" s="416"/>
      <c r="G70" s="38" t="s">
        <v>6</v>
      </c>
      <c r="H70" s="405" t="s">
        <v>401</v>
      </c>
      <c r="I70" s="406"/>
      <c r="J70" s="406"/>
      <c r="K70" s="406"/>
      <c r="L70" s="407"/>
    </row>
    <row r="71" spans="2:12" ht="27.75" customHeight="1">
      <c r="B71" s="87">
        <v>10</v>
      </c>
      <c r="C71" s="414" t="s">
        <v>165</v>
      </c>
      <c r="D71" s="415"/>
      <c r="E71" s="415"/>
      <c r="F71" s="416"/>
      <c r="G71" s="38" t="s">
        <v>6</v>
      </c>
      <c r="H71" s="405"/>
      <c r="I71" s="406"/>
      <c r="J71" s="406"/>
      <c r="K71" s="406"/>
      <c r="L71" s="407"/>
    </row>
    <row r="72" spans="2:12" ht="27.75" customHeight="1">
      <c r="B72" s="87">
        <v>11</v>
      </c>
      <c r="C72" s="414" t="s">
        <v>139</v>
      </c>
      <c r="D72" s="415"/>
      <c r="E72" s="415"/>
      <c r="F72" s="416"/>
      <c r="G72" s="38" t="s">
        <v>6</v>
      </c>
      <c r="H72" s="405"/>
      <c r="I72" s="406"/>
      <c r="J72" s="406"/>
      <c r="K72" s="406"/>
      <c r="L72" s="407"/>
    </row>
    <row r="73" spans="2:12" ht="27.75" customHeight="1">
      <c r="B73" s="87">
        <v>12</v>
      </c>
      <c r="C73" s="414" t="s">
        <v>151</v>
      </c>
      <c r="D73" s="415"/>
      <c r="E73" s="415"/>
      <c r="F73" s="416"/>
      <c r="G73" s="38" t="s">
        <v>5</v>
      </c>
      <c r="H73" s="405"/>
      <c r="I73" s="406"/>
      <c r="J73" s="406"/>
      <c r="K73" s="406"/>
      <c r="L73" s="407"/>
    </row>
    <row r="76" spans="2:12" ht="15.5">
      <c r="B76" s="420" t="s">
        <v>22</v>
      </c>
      <c r="C76" s="421"/>
    </row>
    <row r="77" spans="2:12" ht="72" customHeight="1">
      <c r="B77" s="405" t="s">
        <v>377</v>
      </c>
      <c r="C77" s="406"/>
      <c r="D77" s="406"/>
      <c r="E77" s="406"/>
      <c r="F77" s="406"/>
      <c r="G77" s="406"/>
      <c r="H77" s="406"/>
      <c r="I77" s="406"/>
      <c r="J77" s="406"/>
      <c r="K77" s="406"/>
      <c r="L77" s="407"/>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6"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64" customWidth="1"/>
    <col min="2" max="2" width="8.81640625" style="64"/>
    <col min="3" max="3" width="40" style="64" customWidth="1"/>
    <col min="4" max="10" width="12.7265625" style="64" customWidth="1"/>
    <col min="11" max="11" width="14" style="64" bestFit="1" customWidth="1"/>
    <col min="12" max="12" width="46.1796875" style="64" customWidth="1"/>
    <col min="13" max="13" width="48" style="64" customWidth="1"/>
    <col min="14" max="16384" width="8.81640625" style="64"/>
  </cols>
  <sheetData>
    <row r="1" spans="1:13" ht="15.5">
      <c r="A1" s="63" t="s">
        <v>5</v>
      </c>
      <c r="D1" s="240" t="s">
        <v>0</v>
      </c>
    </row>
    <row r="2" spans="1:13" ht="15.5">
      <c r="A2" s="63" t="s">
        <v>6</v>
      </c>
      <c r="D2" s="241" t="s">
        <v>124</v>
      </c>
    </row>
    <row r="5" spans="1:13" s="69" customFormat="1" ht="21">
      <c r="B5" s="70" t="s">
        <v>293</v>
      </c>
      <c r="C5" s="71"/>
      <c r="D5" s="71"/>
      <c r="E5" s="72"/>
      <c r="F5" s="71"/>
      <c r="G5" s="71"/>
      <c r="H5" s="71"/>
      <c r="I5" s="71"/>
      <c r="J5" s="71"/>
      <c r="K5" s="71"/>
      <c r="L5" s="71"/>
      <c r="M5" s="71"/>
    </row>
    <row r="6" spans="1:13">
      <c r="K6" s="242"/>
    </row>
    <row r="7" spans="1:13" ht="29.25" customHeight="1">
      <c r="B7" s="75" t="s">
        <v>1</v>
      </c>
      <c r="C7" s="76" t="s">
        <v>2</v>
      </c>
      <c r="D7" s="77" t="s">
        <v>3</v>
      </c>
      <c r="E7" s="78">
        <v>2013</v>
      </c>
      <c r="F7" s="79">
        <v>2014</v>
      </c>
      <c r="G7" s="80">
        <v>2015</v>
      </c>
      <c r="H7" s="79">
        <v>2016</v>
      </c>
      <c r="I7" s="79">
        <v>2017</v>
      </c>
      <c r="J7" s="78">
        <v>2018</v>
      </c>
      <c r="K7" s="81">
        <v>2024</v>
      </c>
      <c r="L7" s="82" t="s">
        <v>128</v>
      </c>
      <c r="M7" s="243" t="s">
        <v>200</v>
      </c>
    </row>
    <row r="8" spans="1:13" ht="15.5">
      <c r="B8" s="83" t="s">
        <v>298</v>
      </c>
      <c r="C8" s="84"/>
      <c r="D8" s="84"/>
      <c r="E8" s="84"/>
      <c r="F8" s="84"/>
      <c r="G8" s="84"/>
      <c r="H8" s="84"/>
      <c r="I8" s="84"/>
      <c r="J8" s="84"/>
      <c r="K8" s="84"/>
      <c r="L8" s="84"/>
      <c r="M8" s="86"/>
    </row>
    <row r="9" spans="1:13" ht="130.5">
      <c r="B9" s="87">
        <v>1</v>
      </c>
      <c r="C9" s="88" t="s">
        <v>309</v>
      </c>
      <c r="D9" s="39"/>
      <c r="E9" s="40">
        <v>38492</v>
      </c>
      <c r="F9" s="41">
        <v>57378</v>
      </c>
      <c r="G9" s="42">
        <v>78182</v>
      </c>
      <c r="H9" s="41">
        <v>117011</v>
      </c>
      <c r="I9" s="41">
        <v>166791</v>
      </c>
      <c r="J9" s="40">
        <v>196610</v>
      </c>
      <c r="K9" s="50"/>
      <c r="L9" s="132" t="s">
        <v>429</v>
      </c>
      <c r="M9" s="244" t="s">
        <v>255</v>
      </c>
    </row>
    <row r="10" spans="1:13" ht="145">
      <c r="B10" s="87">
        <v>2</v>
      </c>
      <c r="C10" s="142" t="s">
        <v>295</v>
      </c>
      <c r="D10" s="39"/>
      <c r="E10" s="40">
        <v>21961</v>
      </c>
      <c r="F10" s="41">
        <v>34322</v>
      </c>
      <c r="G10" s="42">
        <v>45267</v>
      </c>
      <c r="H10" s="41">
        <v>68243</v>
      </c>
      <c r="I10" s="41">
        <v>103425</v>
      </c>
      <c r="J10" s="40">
        <v>128757</v>
      </c>
      <c r="K10" s="50"/>
      <c r="L10" s="311" t="s">
        <v>430</v>
      </c>
      <c r="M10" s="61"/>
    </row>
    <row r="11" spans="1:13" ht="101.5">
      <c r="B11" s="87">
        <v>3</v>
      </c>
      <c r="C11" s="142" t="s">
        <v>333</v>
      </c>
      <c r="D11" s="39"/>
      <c r="E11" s="40">
        <f>E9-E10</f>
        <v>16531</v>
      </c>
      <c r="F11" s="40">
        <f t="shared" ref="F11:J11" si="0">F9-F10</f>
        <v>23056</v>
      </c>
      <c r="G11" s="40">
        <f t="shared" si="0"/>
        <v>32915</v>
      </c>
      <c r="H11" s="40">
        <f t="shared" si="0"/>
        <v>48768</v>
      </c>
      <c r="I11" s="40">
        <f t="shared" si="0"/>
        <v>63366</v>
      </c>
      <c r="J11" s="40">
        <f t="shared" si="0"/>
        <v>67853</v>
      </c>
      <c r="K11" s="50"/>
      <c r="L11" s="311" t="s">
        <v>431</v>
      </c>
      <c r="M11" s="61"/>
    </row>
    <row r="12" spans="1:13" ht="101.5">
      <c r="B12" s="87">
        <v>4</v>
      </c>
      <c r="C12" s="88" t="s">
        <v>294</v>
      </c>
      <c r="D12" s="39"/>
      <c r="E12" s="40">
        <v>23484</v>
      </c>
      <c r="F12" s="41">
        <v>23839</v>
      </c>
      <c r="G12" s="42">
        <v>23017</v>
      </c>
      <c r="H12" s="41">
        <v>19523</v>
      </c>
      <c r="I12" s="41">
        <v>12561</v>
      </c>
      <c r="J12" s="40">
        <v>1650</v>
      </c>
      <c r="K12" s="50"/>
      <c r="L12" s="311" t="s">
        <v>432</v>
      </c>
      <c r="M12" s="61"/>
    </row>
    <row r="13" spans="1:13" ht="188.5">
      <c r="B13" s="87">
        <v>5</v>
      </c>
      <c r="C13" s="88" t="s">
        <v>321</v>
      </c>
      <c r="D13" s="39"/>
      <c r="E13" s="40">
        <f t="shared" ref="E13:J13" si="1">E9</f>
        <v>38492</v>
      </c>
      <c r="F13" s="41">
        <f t="shared" si="1"/>
        <v>57378</v>
      </c>
      <c r="G13" s="42">
        <f t="shared" si="1"/>
        <v>78182</v>
      </c>
      <c r="H13" s="41">
        <f t="shared" si="1"/>
        <v>117011</v>
      </c>
      <c r="I13" s="41">
        <f t="shared" si="1"/>
        <v>166791</v>
      </c>
      <c r="J13" s="40">
        <f t="shared" si="1"/>
        <v>196610</v>
      </c>
      <c r="K13" s="50"/>
      <c r="L13" s="311" t="s">
        <v>433</v>
      </c>
      <c r="M13" s="61"/>
    </row>
    <row r="14" spans="1:13" ht="15.5">
      <c r="B14" s="83" t="s">
        <v>111</v>
      </c>
      <c r="C14" s="84"/>
      <c r="D14" s="84"/>
      <c r="E14" s="84"/>
      <c r="F14" s="84"/>
      <c r="G14" s="84"/>
      <c r="H14" s="84"/>
      <c r="I14" s="84"/>
      <c r="J14" s="84"/>
      <c r="K14" s="84"/>
      <c r="L14" s="84"/>
      <c r="M14" s="86"/>
    </row>
    <row r="15" spans="1:13" ht="174.5" thickBot="1">
      <c r="B15" s="87">
        <v>6</v>
      </c>
      <c r="C15" s="88" t="s">
        <v>254</v>
      </c>
      <c r="D15" s="39"/>
      <c r="E15" s="41">
        <v>819909.99999999988</v>
      </c>
      <c r="F15" s="41">
        <v>815360</v>
      </c>
      <c r="G15" s="41">
        <v>810390</v>
      </c>
      <c r="H15" s="41">
        <v>820080</v>
      </c>
      <c r="I15" s="41">
        <v>829769.99999999988</v>
      </c>
      <c r="J15" s="41">
        <v>823000</v>
      </c>
      <c r="K15" s="53"/>
      <c r="L15" s="132" t="s">
        <v>434</v>
      </c>
      <c r="M15" s="61"/>
    </row>
    <row r="16" spans="1:13" ht="16" thickTop="1">
      <c r="B16" s="245" t="s">
        <v>112</v>
      </c>
      <c r="C16" s="246"/>
      <c r="D16" s="246"/>
      <c r="E16" s="246"/>
      <c r="F16" s="246"/>
      <c r="G16" s="246"/>
      <c r="H16" s="246"/>
      <c r="I16" s="246"/>
      <c r="J16" s="247"/>
      <c r="K16" s="248" t="s">
        <v>140</v>
      </c>
      <c r="L16" s="249"/>
      <c r="M16" s="250"/>
    </row>
    <row r="17" spans="2:13" ht="319">
      <c r="B17" s="87">
        <v>7</v>
      </c>
      <c r="C17" s="88" t="s">
        <v>347</v>
      </c>
      <c r="D17" s="51" t="str">
        <f t="shared" ref="D17:J17" si="2">IF(OR(ISBLANK(D9),ISBLANK(D15)),IF(OR(ISBLANK(D9),ISBLANK(D43)),"",100*D9/D43),100*D9/D15)</f>
        <v/>
      </c>
      <c r="E17" s="51">
        <f t="shared" si="2"/>
        <v>4.6946616092010105</v>
      </c>
      <c r="F17" s="51">
        <f>IF(OR(ISBLANK(F9),ISBLANK(F15)),IF(OR(ISBLANK(F9),ISBLANK(F43)),"",100*F9/F43),100*F9/F15)</f>
        <v>7.0371369701726847</v>
      </c>
      <c r="G17" s="51">
        <f t="shared" si="2"/>
        <v>9.6474536951344412</v>
      </c>
      <c r="H17" s="51">
        <f t="shared" si="2"/>
        <v>14.268242122719734</v>
      </c>
      <c r="I17" s="51">
        <f t="shared" si="2"/>
        <v>20.100871325789075</v>
      </c>
      <c r="J17" s="51">
        <f t="shared" si="2"/>
        <v>23.889428918590522</v>
      </c>
      <c r="K17" s="133">
        <v>0.5</v>
      </c>
      <c r="L17" s="132" t="s">
        <v>454</v>
      </c>
      <c r="M17" s="62"/>
    </row>
    <row r="18" spans="2:13" ht="72.5">
      <c r="B18" s="87">
        <v>8</v>
      </c>
      <c r="C18" s="88" t="s">
        <v>368</v>
      </c>
      <c r="D18" s="52" t="str">
        <f t="shared" ref="D18:J18" si="3">IF(OR(ISBLANK(D9),ISBLANK(D13)),"",100*D13/D9)</f>
        <v/>
      </c>
      <c r="E18" s="52">
        <f t="shared" si="3"/>
        <v>100</v>
      </c>
      <c r="F18" s="52">
        <f t="shared" si="3"/>
        <v>100</v>
      </c>
      <c r="G18" s="52">
        <f t="shared" si="3"/>
        <v>100</v>
      </c>
      <c r="H18" s="52">
        <f t="shared" si="3"/>
        <v>100</v>
      </c>
      <c r="I18" s="52">
        <f t="shared" si="3"/>
        <v>100</v>
      </c>
      <c r="J18" s="52">
        <f t="shared" si="3"/>
        <v>100</v>
      </c>
      <c r="K18" s="133">
        <v>1</v>
      </c>
      <c r="L18" s="132" t="s">
        <v>450</v>
      </c>
      <c r="M18" s="62"/>
    </row>
    <row r="19" spans="2:13" ht="6" customHeight="1" thickBot="1">
      <c r="C19" s="251"/>
      <c r="D19" s="97"/>
      <c r="E19" s="97"/>
      <c r="F19" s="97"/>
      <c r="G19" s="97"/>
      <c r="H19" s="97"/>
      <c r="I19" s="97"/>
      <c r="J19" s="97"/>
      <c r="K19" s="98"/>
      <c r="L19" s="99"/>
    </row>
    <row r="20" spans="2:13" ht="12.75" customHeight="1" thickTop="1">
      <c r="C20" s="251"/>
      <c r="D20" s="97"/>
      <c r="E20" s="97"/>
      <c r="F20" s="97"/>
      <c r="G20" s="97"/>
      <c r="H20" s="97"/>
      <c r="I20" s="97"/>
      <c r="J20" s="97"/>
      <c r="K20" s="100"/>
      <c r="L20" s="99"/>
    </row>
    <row r="21" spans="2:13" ht="23.25" customHeight="1">
      <c r="B21" s="101" t="s">
        <v>338</v>
      </c>
      <c r="C21" s="102"/>
      <c r="D21" s="102"/>
      <c r="E21" s="102"/>
      <c r="F21" s="102"/>
      <c r="G21" s="102"/>
      <c r="H21" s="102"/>
      <c r="I21" s="102"/>
      <c r="J21" s="102"/>
      <c r="K21" s="102"/>
      <c r="L21" s="252"/>
    </row>
    <row r="22" spans="2:13" ht="15" customHeight="1">
      <c r="C22" s="251"/>
      <c r="D22" s="97"/>
      <c r="E22" s="97"/>
      <c r="F22" s="97"/>
      <c r="G22" s="97"/>
      <c r="H22" s="97"/>
      <c r="I22" s="97"/>
      <c r="J22" s="97"/>
      <c r="K22" s="100"/>
      <c r="L22" s="99"/>
    </row>
    <row r="23" spans="2:13" ht="15" customHeight="1">
      <c r="C23" s="251"/>
      <c r="D23" s="97"/>
      <c r="E23" s="97"/>
      <c r="F23" s="104" t="s">
        <v>345</v>
      </c>
      <c r="G23" s="97"/>
      <c r="H23" s="97"/>
      <c r="I23" s="97"/>
      <c r="J23" s="97"/>
      <c r="K23" s="100"/>
      <c r="L23" s="99"/>
    </row>
    <row r="24" spans="2:13" ht="15" customHeight="1">
      <c r="C24" s="251"/>
      <c r="D24" s="97"/>
      <c r="E24" s="97"/>
      <c r="F24" s="105" t="s">
        <v>340</v>
      </c>
      <c r="G24" s="97"/>
      <c r="H24" s="97"/>
      <c r="I24" s="97"/>
      <c r="J24" s="97"/>
      <c r="K24" s="100"/>
      <c r="L24" s="99"/>
    </row>
    <row r="25" spans="2:13" ht="15" customHeight="1">
      <c r="C25" s="251"/>
      <c r="D25" s="97"/>
      <c r="E25" s="97"/>
      <c r="F25" s="106" t="s">
        <v>341</v>
      </c>
      <c r="G25" s="97"/>
      <c r="H25" s="97"/>
      <c r="I25" s="97"/>
      <c r="J25" s="97"/>
      <c r="K25" s="100"/>
      <c r="L25" s="99"/>
    </row>
    <row r="26" spans="2:13" ht="15" customHeight="1">
      <c r="C26" s="251"/>
      <c r="D26" s="97"/>
      <c r="E26" s="97"/>
      <c r="F26" s="106" t="s">
        <v>342</v>
      </c>
      <c r="G26" s="97"/>
      <c r="H26" s="97"/>
      <c r="I26" s="97"/>
      <c r="J26" s="97"/>
      <c r="K26" s="100"/>
      <c r="L26" s="99"/>
    </row>
    <row r="27" spans="2:13" ht="15" customHeight="1">
      <c r="C27" s="251"/>
      <c r="D27" s="97"/>
      <c r="E27" s="97"/>
      <c r="F27" s="106" t="s">
        <v>343</v>
      </c>
      <c r="G27" s="97"/>
      <c r="H27" s="97"/>
      <c r="I27" s="97"/>
      <c r="J27" s="97"/>
      <c r="K27" s="100"/>
      <c r="L27" s="99"/>
    </row>
    <row r="28" spans="2:13" ht="15" customHeight="1">
      <c r="C28" s="251"/>
      <c r="D28" s="97"/>
      <c r="E28" s="97"/>
      <c r="F28" s="97"/>
      <c r="G28" s="97"/>
      <c r="H28" s="97"/>
      <c r="I28" s="97"/>
      <c r="J28" s="97"/>
      <c r="K28" s="100"/>
      <c r="L28" s="99"/>
    </row>
    <row r="29" spans="2:13" ht="15" customHeight="1">
      <c r="C29" s="251"/>
      <c r="D29" s="97"/>
      <c r="E29" s="97"/>
      <c r="F29" s="97"/>
      <c r="G29" s="97"/>
      <c r="H29" s="97"/>
      <c r="I29" s="97"/>
      <c r="J29" s="97"/>
      <c r="K29" s="100"/>
      <c r="L29" s="99"/>
    </row>
    <row r="30" spans="2:13" ht="15" customHeight="1">
      <c r="C30" s="251"/>
      <c r="D30" s="97"/>
      <c r="E30" s="97"/>
      <c r="F30" s="97"/>
      <c r="G30" s="97"/>
      <c r="H30" s="97"/>
      <c r="I30" s="97"/>
      <c r="J30" s="97"/>
      <c r="K30" s="100"/>
      <c r="L30" s="99"/>
    </row>
    <row r="31" spans="2:13" ht="15" customHeight="1">
      <c r="C31" s="251"/>
      <c r="D31" s="97"/>
      <c r="E31" s="97"/>
      <c r="F31" s="97"/>
      <c r="G31" s="97"/>
      <c r="H31" s="97"/>
      <c r="I31" s="97"/>
      <c r="J31" s="97"/>
      <c r="K31" s="100"/>
      <c r="L31" s="99"/>
    </row>
    <row r="32" spans="2:13" ht="15" customHeight="1">
      <c r="C32" s="251"/>
      <c r="D32" s="97"/>
      <c r="E32" s="97"/>
      <c r="F32" s="97"/>
      <c r="G32" s="97"/>
      <c r="H32" s="97"/>
      <c r="I32" s="97"/>
      <c r="J32" s="97"/>
      <c r="K32" s="100"/>
      <c r="L32" s="99"/>
    </row>
    <row r="33" spans="2:12" ht="15" customHeight="1">
      <c r="C33" s="251"/>
      <c r="D33" s="97"/>
      <c r="E33" s="97"/>
      <c r="F33" s="97"/>
      <c r="G33" s="97"/>
      <c r="H33" s="97"/>
      <c r="I33" s="97"/>
      <c r="J33" s="97"/>
      <c r="K33" s="100"/>
      <c r="L33" s="99"/>
    </row>
    <row r="34" spans="2:12" ht="15" customHeight="1">
      <c r="C34" s="251"/>
      <c r="D34" s="97"/>
      <c r="E34" s="97"/>
      <c r="F34" s="97"/>
      <c r="G34" s="97"/>
      <c r="H34" s="97"/>
      <c r="I34" s="97"/>
      <c r="J34" s="97"/>
      <c r="K34" s="100"/>
      <c r="L34" s="99"/>
    </row>
    <row r="35" spans="2:12" ht="15" customHeight="1">
      <c r="C35" s="251"/>
      <c r="D35" s="97"/>
      <c r="E35" s="97"/>
      <c r="F35" s="97"/>
      <c r="G35" s="97"/>
      <c r="H35" s="97"/>
      <c r="I35" s="97"/>
      <c r="J35" s="97"/>
      <c r="K35" s="100"/>
      <c r="L35" s="99"/>
    </row>
    <row r="36" spans="2:12" ht="15" customHeight="1">
      <c r="C36" s="251"/>
      <c r="D36" s="97"/>
      <c r="E36" s="97"/>
      <c r="F36" s="97"/>
      <c r="G36" s="97"/>
      <c r="H36" s="97"/>
      <c r="I36" s="97"/>
      <c r="J36" s="97"/>
      <c r="K36" s="100"/>
      <c r="L36" s="99"/>
    </row>
    <row r="37" spans="2:12" ht="15" customHeight="1">
      <c r="C37" s="251"/>
      <c r="D37" s="97"/>
      <c r="E37" s="97"/>
      <c r="F37" s="97"/>
      <c r="G37" s="97"/>
      <c r="H37" s="97"/>
      <c r="I37" s="97"/>
      <c r="J37" s="97"/>
      <c r="K37" s="100"/>
      <c r="L37" s="99"/>
    </row>
    <row r="38" spans="2:12" ht="15" customHeight="1">
      <c r="B38" s="253" t="s">
        <v>306</v>
      </c>
      <c r="C38" s="251"/>
      <c r="D38" s="97"/>
      <c r="E38" s="97"/>
      <c r="F38" s="97"/>
      <c r="G38" s="97"/>
      <c r="H38" s="97"/>
      <c r="I38" s="97"/>
      <c r="J38" s="97"/>
      <c r="K38" s="100"/>
      <c r="L38" s="99"/>
    </row>
    <row r="39" spans="2:12" ht="15" customHeight="1">
      <c r="C39" s="251"/>
      <c r="D39" s="97"/>
      <c r="E39" s="97"/>
      <c r="F39" s="97"/>
      <c r="G39" s="97"/>
      <c r="H39" s="97"/>
      <c r="I39" s="97"/>
      <c r="J39" s="97"/>
      <c r="K39" s="100"/>
      <c r="L39" s="99"/>
    </row>
    <row r="40" spans="2:12" ht="23.25" customHeight="1">
      <c r="B40" s="109" t="s">
        <v>307</v>
      </c>
      <c r="C40" s="102"/>
      <c r="D40" s="102"/>
      <c r="E40" s="102"/>
      <c r="F40" s="102"/>
      <c r="G40" s="102"/>
      <c r="H40" s="102"/>
      <c r="I40" s="102"/>
      <c r="J40" s="102"/>
      <c r="K40" s="102"/>
      <c r="L40" s="252"/>
    </row>
    <row r="41" spans="2:12" ht="18.75" customHeight="1">
      <c r="B41" s="110" t="s">
        <v>1</v>
      </c>
      <c r="C41" s="111" t="s">
        <v>2</v>
      </c>
      <c r="D41" s="112" t="s">
        <v>3</v>
      </c>
      <c r="E41" s="113">
        <v>2013</v>
      </c>
      <c r="F41" s="114">
        <v>2014</v>
      </c>
      <c r="G41" s="115">
        <v>2015</v>
      </c>
      <c r="H41" s="114">
        <v>2016</v>
      </c>
      <c r="I41" s="114">
        <v>2017</v>
      </c>
      <c r="J41" s="113">
        <v>2018</v>
      </c>
      <c r="K41" s="116">
        <v>2024</v>
      </c>
      <c r="L41" s="254" t="s">
        <v>330</v>
      </c>
    </row>
    <row r="42" spans="2:12" ht="20.25" customHeight="1">
      <c r="B42" s="83" t="s">
        <v>253</v>
      </c>
      <c r="C42" s="255"/>
      <c r="D42" s="255"/>
      <c r="E42" s="255"/>
      <c r="F42" s="255"/>
      <c r="G42" s="255"/>
      <c r="H42" s="255"/>
      <c r="I42" s="255"/>
      <c r="J42" s="255"/>
      <c r="K42" s="255"/>
      <c r="L42" s="256"/>
    </row>
    <row r="43" spans="2:12" ht="58">
      <c r="B43" s="87">
        <v>9</v>
      </c>
      <c r="C43" s="88" t="s">
        <v>252</v>
      </c>
      <c r="D43" s="44"/>
      <c r="E43" s="45">
        <v>854590</v>
      </c>
      <c r="F43" s="46">
        <v>860311</v>
      </c>
      <c r="G43" s="47">
        <v>867334</v>
      </c>
      <c r="H43" s="46">
        <v>875248</v>
      </c>
      <c r="I43" s="46">
        <v>883623</v>
      </c>
      <c r="J43" s="45">
        <v>892145</v>
      </c>
      <c r="K43" s="48"/>
      <c r="L43" s="90" t="s">
        <v>358</v>
      </c>
    </row>
    <row r="45" spans="2:12" ht="15.5">
      <c r="B45" s="410" t="s">
        <v>166</v>
      </c>
      <c r="C45" s="410"/>
      <c r="D45" s="410"/>
      <c r="E45" s="410"/>
      <c r="F45" s="410"/>
      <c r="G45" s="410"/>
      <c r="H45" s="410"/>
      <c r="I45" s="410"/>
      <c r="J45" s="410"/>
      <c r="K45" s="410"/>
      <c r="L45" s="410"/>
    </row>
    <row r="47" spans="2:12" ht="15" customHeight="1">
      <c r="B47" s="422" t="s">
        <v>123</v>
      </c>
      <c r="C47" s="423"/>
      <c r="D47" s="423"/>
      <c r="E47" s="423"/>
      <c r="F47" s="424"/>
      <c r="G47" s="139" t="s">
        <v>134</v>
      </c>
      <c r="H47" s="411" t="s">
        <v>136</v>
      </c>
      <c r="I47" s="412"/>
      <c r="J47" s="412"/>
      <c r="K47" s="412"/>
      <c r="L47" s="413"/>
    </row>
    <row r="48" spans="2:12" ht="36" customHeight="1">
      <c r="B48" s="87">
        <v>1</v>
      </c>
      <c r="C48" s="426" t="s">
        <v>251</v>
      </c>
      <c r="D48" s="426"/>
      <c r="E48" s="426"/>
      <c r="F48" s="426"/>
      <c r="G48" s="405" t="s">
        <v>455</v>
      </c>
      <c r="H48" s="406"/>
      <c r="I48" s="406"/>
      <c r="J48" s="406"/>
      <c r="K48" s="406"/>
      <c r="L48" s="407"/>
    </row>
    <row r="49" spans="2:12" ht="39" customHeight="1">
      <c r="B49" s="87">
        <v>2</v>
      </c>
      <c r="C49" s="426" t="s">
        <v>323</v>
      </c>
      <c r="D49" s="426"/>
      <c r="E49" s="426"/>
      <c r="F49" s="426"/>
      <c r="G49" s="38" t="s">
        <v>6</v>
      </c>
      <c r="H49" s="405"/>
      <c r="I49" s="406"/>
      <c r="J49" s="406"/>
      <c r="K49" s="406"/>
      <c r="L49" s="407"/>
    </row>
    <row r="50" spans="2:12" ht="38.25" customHeight="1">
      <c r="B50" s="87">
        <v>3</v>
      </c>
      <c r="C50" s="417" t="s">
        <v>339</v>
      </c>
      <c r="D50" s="415"/>
      <c r="E50" s="415"/>
      <c r="F50" s="416"/>
      <c r="G50" s="38" t="s">
        <v>5</v>
      </c>
      <c r="H50" s="405" t="s">
        <v>411</v>
      </c>
      <c r="I50" s="406"/>
      <c r="J50" s="406"/>
      <c r="K50" s="406"/>
      <c r="L50" s="407"/>
    </row>
    <row r="51" spans="2:12" ht="46.5" customHeight="1">
      <c r="B51" s="87">
        <v>4</v>
      </c>
      <c r="C51" s="417" t="s">
        <v>250</v>
      </c>
      <c r="D51" s="415"/>
      <c r="E51" s="415"/>
      <c r="F51" s="416"/>
      <c r="G51" s="38" t="s">
        <v>5</v>
      </c>
      <c r="H51" s="405" t="s">
        <v>413</v>
      </c>
      <c r="I51" s="406"/>
      <c r="J51" s="406"/>
      <c r="K51" s="406"/>
      <c r="L51" s="407"/>
    </row>
    <row r="52" spans="2:12" ht="62.25" customHeight="1">
      <c r="B52" s="87">
        <v>5</v>
      </c>
      <c r="C52" s="426" t="s">
        <v>324</v>
      </c>
      <c r="D52" s="426"/>
      <c r="E52" s="426"/>
      <c r="F52" s="426"/>
      <c r="G52" s="38" t="s">
        <v>5</v>
      </c>
      <c r="H52" s="405"/>
      <c r="I52" s="406"/>
      <c r="J52" s="406"/>
      <c r="K52" s="406"/>
      <c r="L52" s="407"/>
    </row>
    <row r="53" spans="2:12" ht="27.75" customHeight="1">
      <c r="B53" s="87">
        <v>6</v>
      </c>
      <c r="C53" s="402" t="s">
        <v>198</v>
      </c>
      <c r="D53" s="403"/>
      <c r="E53" s="403"/>
      <c r="F53" s="404"/>
      <c r="G53" s="405"/>
      <c r="H53" s="406"/>
      <c r="I53" s="406"/>
      <c r="J53" s="406"/>
      <c r="K53" s="406"/>
      <c r="L53" s="407"/>
    </row>
    <row r="54" spans="2:12" ht="40.5" customHeight="1">
      <c r="B54" s="87">
        <v>7</v>
      </c>
      <c r="C54" s="425" t="s">
        <v>249</v>
      </c>
      <c r="D54" s="425"/>
      <c r="E54" s="425"/>
      <c r="F54" s="425"/>
      <c r="G54" s="38" t="s">
        <v>6</v>
      </c>
      <c r="H54" s="405"/>
      <c r="I54" s="406"/>
      <c r="J54" s="406"/>
      <c r="K54" s="406"/>
      <c r="L54" s="407"/>
    </row>
    <row r="55" spans="2:12" ht="39" customHeight="1">
      <c r="B55" s="87">
        <v>8</v>
      </c>
      <c r="C55" s="425" t="s">
        <v>248</v>
      </c>
      <c r="D55" s="425"/>
      <c r="E55" s="425"/>
      <c r="F55" s="425"/>
      <c r="G55" s="38" t="s">
        <v>6</v>
      </c>
      <c r="H55" s="405"/>
      <c r="I55" s="406"/>
      <c r="J55" s="406"/>
      <c r="K55" s="406"/>
      <c r="L55" s="407"/>
    </row>
    <row r="56" spans="2:12" ht="41.25" customHeight="1">
      <c r="B56" s="87">
        <v>9</v>
      </c>
      <c r="C56" s="426" t="s">
        <v>296</v>
      </c>
      <c r="D56" s="426"/>
      <c r="E56" s="426"/>
      <c r="F56" s="426"/>
      <c r="G56" s="38" t="s">
        <v>5</v>
      </c>
      <c r="H56" s="405"/>
      <c r="I56" s="406"/>
      <c r="J56" s="406"/>
      <c r="K56" s="406"/>
      <c r="L56" s="407"/>
    </row>
    <row r="58" spans="2:12" ht="15.5">
      <c r="B58" s="427" t="s">
        <v>22</v>
      </c>
      <c r="C58" s="428"/>
    </row>
    <row r="59" spans="2:12" ht="72.75" customHeight="1">
      <c r="B59" s="405" t="s">
        <v>378</v>
      </c>
      <c r="C59" s="406"/>
      <c r="D59" s="406"/>
      <c r="E59" s="406"/>
      <c r="F59" s="406"/>
      <c r="G59" s="406"/>
      <c r="H59" s="406"/>
      <c r="I59" s="406"/>
      <c r="J59" s="406"/>
      <c r="K59" s="406"/>
      <c r="L59" s="407"/>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64" customWidth="1"/>
    <col min="2" max="2" width="8.81640625" style="64"/>
    <col min="3" max="3" width="40" style="64" customWidth="1"/>
    <col min="4" max="10" width="12.7265625" style="64" customWidth="1"/>
    <col min="11" max="11" width="14" style="64" bestFit="1" customWidth="1"/>
    <col min="12" max="12" width="58.81640625" style="64" customWidth="1"/>
    <col min="13" max="16384" width="8.81640625" style="64"/>
  </cols>
  <sheetData>
    <row r="1" spans="1:13" ht="15.5">
      <c r="A1" s="63" t="s">
        <v>5</v>
      </c>
      <c r="D1" s="240" t="s">
        <v>0</v>
      </c>
    </row>
    <row r="2" spans="1:13" ht="15.5">
      <c r="A2" s="63" t="s">
        <v>6</v>
      </c>
      <c r="D2" s="241" t="s">
        <v>124</v>
      </c>
    </row>
    <row r="5" spans="1:13" s="69" customFormat="1" ht="21">
      <c r="B5" s="70" t="s">
        <v>297</v>
      </c>
      <c r="C5" s="71"/>
      <c r="D5" s="71"/>
      <c r="E5" s="72"/>
      <c r="F5" s="71"/>
      <c r="G5" s="71"/>
      <c r="H5" s="71"/>
      <c r="I5" s="71"/>
      <c r="J5" s="71"/>
      <c r="K5" s="71"/>
      <c r="L5" s="71"/>
      <c r="M5" s="257"/>
    </row>
    <row r="6" spans="1:13">
      <c r="K6" s="258"/>
    </row>
    <row r="7" spans="1:13" ht="22.5" customHeight="1">
      <c r="B7" s="75" t="s">
        <v>1</v>
      </c>
      <c r="C7" s="75" t="s">
        <v>2</v>
      </c>
      <c r="D7" s="77" t="s">
        <v>3</v>
      </c>
      <c r="E7" s="78">
        <v>2013</v>
      </c>
      <c r="F7" s="79">
        <v>2014</v>
      </c>
      <c r="G7" s="80">
        <v>2015</v>
      </c>
      <c r="H7" s="79">
        <v>2016</v>
      </c>
      <c r="I7" s="79">
        <v>2017</v>
      </c>
      <c r="J7" s="78">
        <v>2018</v>
      </c>
      <c r="K7" s="259">
        <v>2024</v>
      </c>
      <c r="L7" s="260" t="s">
        <v>128</v>
      </c>
    </row>
    <row r="8" spans="1:13" ht="15.5">
      <c r="B8" s="429" t="s">
        <v>256</v>
      </c>
      <c r="C8" s="430"/>
      <c r="D8" s="430"/>
      <c r="E8" s="430"/>
      <c r="F8" s="430"/>
      <c r="G8" s="430"/>
      <c r="H8" s="430"/>
      <c r="I8" s="430"/>
      <c r="J8" s="430"/>
      <c r="K8" s="430"/>
      <c r="L8" s="431"/>
    </row>
    <row r="9" spans="1:13" ht="259.5" customHeight="1">
      <c r="B9" s="261">
        <v>1</v>
      </c>
      <c r="C9" s="88" t="s">
        <v>348</v>
      </c>
      <c r="D9" s="39"/>
      <c r="E9" s="40"/>
      <c r="F9" s="41">
        <v>40273</v>
      </c>
      <c r="G9" s="39">
        <v>41797</v>
      </c>
      <c r="H9" s="41">
        <v>97446</v>
      </c>
      <c r="I9" s="41">
        <v>110187</v>
      </c>
      <c r="J9" s="40">
        <v>121484</v>
      </c>
      <c r="K9" s="55"/>
      <c r="L9" s="132" t="s">
        <v>435</v>
      </c>
    </row>
    <row r="10" spans="1:13" ht="377">
      <c r="B10" s="261">
        <v>2</v>
      </c>
      <c r="C10" s="305" t="s">
        <v>382</v>
      </c>
      <c r="D10" s="39"/>
      <c r="E10" s="40"/>
      <c r="F10" s="41"/>
      <c r="G10" s="39"/>
      <c r="H10" s="41"/>
      <c r="I10" s="41">
        <v>2714</v>
      </c>
      <c r="J10" s="40">
        <v>23832</v>
      </c>
      <c r="K10" s="55"/>
      <c r="L10" s="132" t="s">
        <v>436</v>
      </c>
    </row>
    <row r="11" spans="1:13" ht="29.5" thickBot="1">
      <c r="B11" s="262">
        <v>3</v>
      </c>
      <c r="C11" s="306" t="s">
        <v>379</v>
      </c>
      <c r="D11" s="39"/>
      <c r="E11" s="40"/>
      <c r="F11" s="41"/>
      <c r="G11" s="39"/>
      <c r="H11" s="42"/>
      <c r="I11" s="42">
        <v>2664</v>
      </c>
      <c r="J11" s="54">
        <v>3405</v>
      </c>
      <c r="K11" s="55"/>
      <c r="L11" s="132" t="s">
        <v>437</v>
      </c>
    </row>
    <row r="12" spans="1:13" ht="19.5" customHeight="1" thickTop="1">
      <c r="B12" s="83" t="s">
        <v>112</v>
      </c>
      <c r="C12" s="307"/>
      <c r="D12" s="84"/>
      <c r="E12" s="84"/>
      <c r="F12" s="84"/>
      <c r="G12" s="84"/>
      <c r="H12" s="84"/>
      <c r="I12" s="84"/>
      <c r="J12" s="94"/>
      <c r="K12" s="263" t="s">
        <v>140</v>
      </c>
      <c r="L12" s="250"/>
    </row>
    <row r="13" spans="1:13" ht="87">
      <c r="B13" s="87">
        <v>4</v>
      </c>
      <c r="C13" s="308" t="s">
        <v>380</v>
      </c>
      <c r="D13" s="51" t="str">
        <f>IF(OR(ISBLANK(D9),ISBLANK(D10)),"",100*D10/D9)</f>
        <v/>
      </c>
      <c r="E13" s="51" t="str">
        <f t="shared" ref="E13:J13" si="0">IF(OR(ISBLANK(E9),ISBLANK(E10)),"",100*E10/E9)</f>
        <v/>
      </c>
      <c r="F13" s="51" t="str">
        <f t="shared" si="0"/>
        <v/>
      </c>
      <c r="G13" s="51" t="str">
        <f t="shared" si="0"/>
        <v/>
      </c>
      <c r="H13" s="51" t="str">
        <f t="shared" si="0"/>
        <v/>
      </c>
      <c r="I13" s="51">
        <f t="shared" si="0"/>
        <v>2.4630854819534065</v>
      </c>
      <c r="J13" s="51">
        <f t="shared" si="0"/>
        <v>19.617398175891477</v>
      </c>
      <c r="K13" s="134">
        <v>0.8</v>
      </c>
      <c r="L13" s="132" t="s">
        <v>438</v>
      </c>
    </row>
    <row r="14" spans="1:13" ht="29">
      <c r="B14" s="87">
        <v>5</v>
      </c>
      <c r="C14" s="308" t="s">
        <v>381</v>
      </c>
      <c r="D14" s="309" t="str">
        <f>IF(OR(ISBLANK(D9),ISBLANK(D11)),"",100*D11/D9)</f>
        <v/>
      </c>
      <c r="E14" s="309" t="str">
        <f>IF(OR(ISBLANK(E9),ISBLANK(E11)),"",100*E11/E9)</f>
        <v/>
      </c>
      <c r="F14" s="309" t="str">
        <f t="shared" ref="F14:J14" si="1">IF(OR(ISBLANK(F9),ISBLANK(F11)),"",100*F11/F9)</f>
        <v/>
      </c>
      <c r="G14" s="309" t="str">
        <f t="shared" si="1"/>
        <v/>
      </c>
      <c r="H14" s="309" t="str">
        <f>IF(OR(ISBLANK(H9),ISBLANK(H11)),"",100*H11/H9)</f>
        <v/>
      </c>
      <c r="I14" s="309">
        <f t="shared" si="1"/>
        <v>2.4177080780854365</v>
      </c>
      <c r="J14" s="309">
        <f t="shared" si="1"/>
        <v>2.8028382338414937</v>
      </c>
      <c r="K14" s="134">
        <v>1.2E-2</v>
      </c>
      <c r="L14" s="62" t="s">
        <v>456</v>
      </c>
    </row>
    <row r="15" spans="1:13" ht="6.75" customHeight="1" thickBot="1">
      <c r="C15" s="251"/>
      <c r="D15" s="97"/>
      <c r="E15" s="97"/>
      <c r="F15" s="97"/>
      <c r="G15" s="97"/>
      <c r="H15" s="97"/>
      <c r="I15" s="97"/>
      <c r="J15" s="97"/>
      <c r="K15" s="98"/>
      <c r="L15" s="99"/>
    </row>
    <row r="16" spans="1:13" ht="15" thickTop="1"/>
    <row r="17" spans="2:12" ht="15.5">
      <c r="B17" s="410" t="s">
        <v>166</v>
      </c>
      <c r="C17" s="410"/>
      <c r="D17" s="410"/>
      <c r="E17" s="410"/>
      <c r="F17" s="410"/>
      <c r="G17" s="410"/>
      <c r="H17" s="410"/>
      <c r="I17" s="410"/>
      <c r="J17" s="410"/>
      <c r="K17" s="410"/>
      <c r="L17" s="410"/>
    </row>
    <row r="19" spans="2:12" ht="21" customHeight="1">
      <c r="B19" s="422" t="s">
        <v>123</v>
      </c>
      <c r="C19" s="423"/>
      <c r="D19" s="423"/>
      <c r="E19" s="423"/>
      <c r="F19" s="424"/>
      <c r="G19" s="139" t="s">
        <v>134</v>
      </c>
      <c r="H19" s="411" t="s">
        <v>136</v>
      </c>
      <c r="I19" s="412"/>
      <c r="J19" s="412"/>
      <c r="K19" s="412"/>
      <c r="L19" s="413"/>
    </row>
    <row r="20" spans="2:12" ht="124.5" customHeight="1">
      <c r="B20" s="87">
        <v>1</v>
      </c>
      <c r="C20" s="425" t="s">
        <v>264</v>
      </c>
      <c r="D20" s="425"/>
      <c r="E20" s="425"/>
      <c r="F20" s="425"/>
      <c r="G20" s="38" t="s">
        <v>5</v>
      </c>
      <c r="H20" s="434" t="s">
        <v>402</v>
      </c>
      <c r="I20" s="435"/>
      <c r="J20" s="435"/>
      <c r="K20" s="435"/>
      <c r="L20" s="436"/>
    </row>
    <row r="21" spans="2:12" ht="41.25" customHeight="1">
      <c r="B21" s="87">
        <v>2</v>
      </c>
      <c r="C21" s="426" t="s">
        <v>325</v>
      </c>
      <c r="D21" s="426"/>
      <c r="E21" s="426"/>
      <c r="F21" s="426"/>
      <c r="G21" s="38" t="s">
        <v>5</v>
      </c>
      <c r="H21" s="434" t="s">
        <v>415</v>
      </c>
      <c r="I21" s="435"/>
      <c r="J21" s="435"/>
      <c r="K21" s="435"/>
      <c r="L21" s="436"/>
    </row>
    <row r="22" spans="2:12" ht="38.25" customHeight="1">
      <c r="B22" s="87">
        <v>3</v>
      </c>
      <c r="C22" s="425" t="s">
        <v>326</v>
      </c>
      <c r="D22" s="426"/>
      <c r="E22" s="426"/>
      <c r="F22" s="426"/>
      <c r="G22" s="38" t="s">
        <v>6</v>
      </c>
      <c r="H22" s="434"/>
      <c r="I22" s="435"/>
      <c r="J22" s="435"/>
      <c r="K22" s="435"/>
      <c r="L22" s="436"/>
    </row>
    <row r="23" spans="2:12" ht="49.15" customHeight="1">
      <c r="B23" s="87">
        <v>4</v>
      </c>
      <c r="C23" s="432" t="s">
        <v>263</v>
      </c>
      <c r="D23" s="433"/>
      <c r="E23" s="433"/>
      <c r="F23" s="433"/>
      <c r="G23" s="38" t="s">
        <v>5</v>
      </c>
      <c r="H23" s="434" t="s">
        <v>403</v>
      </c>
      <c r="I23" s="435"/>
      <c r="J23" s="435"/>
      <c r="K23" s="435"/>
      <c r="L23" s="436"/>
    </row>
    <row r="24" spans="2:12" ht="48" customHeight="1">
      <c r="B24" s="87">
        <v>5</v>
      </c>
      <c r="C24" s="425" t="s">
        <v>327</v>
      </c>
      <c r="D24" s="426"/>
      <c r="E24" s="426"/>
      <c r="F24" s="426"/>
      <c r="G24" s="38" t="s">
        <v>5</v>
      </c>
      <c r="H24" s="434" t="s">
        <v>404</v>
      </c>
      <c r="I24" s="435"/>
      <c r="J24" s="435"/>
      <c r="K24" s="435"/>
      <c r="L24" s="436"/>
    </row>
    <row r="25" spans="2:12" ht="45.75" customHeight="1">
      <c r="B25" s="87">
        <v>6</v>
      </c>
      <c r="C25" s="426" t="s">
        <v>262</v>
      </c>
      <c r="D25" s="426"/>
      <c r="E25" s="426"/>
      <c r="F25" s="426"/>
      <c r="G25" s="434" t="s">
        <v>405</v>
      </c>
      <c r="H25" s="435"/>
      <c r="I25" s="435"/>
      <c r="J25" s="435"/>
      <c r="K25" s="435"/>
      <c r="L25" s="436"/>
    </row>
    <row r="26" spans="2:12" ht="50.25" customHeight="1">
      <c r="B26" s="87">
        <v>7</v>
      </c>
      <c r="C26" s="425" t="s">
        <v>261</v>
      </c>
      <c r="D26" s="426"/>
      <c r="E26" s="426"/>
      <c r="F26" s="426"/>
      <c r="G26" s="38" t="s">
        <v>5</v>
      </c>
      <c r="H26" s="434"/>
      <c r="I26" s="435"/>
      <c r="J26" s="435"/>
      <c r="K26" s="435"/>
      <c r="L26" s="436"/>
    </row>
    <row r="27" spans="2:12" ht="27.75" customHeight="1">
      <c r="B27" s="87">
        <v>8</v>
      </c>
      <c r="C27" s="425" t="s">
        <v>260</v>
      </c>
      <c r="D27" s="426"/>
      <c r="E27" s="426"/>
      <c r="F27" s="426"/>
      <c r="G27" s="38" t="s">
        <v>6</v>
      </c>
      <c r="H27" s="434"/>
      <c r="I27" s="435"/>
      <c r="J27" s="435"/>
      <c r="K27" s="435"/>
      <c r="L27" s="436"/>
    </row>
    <row r="28" spans="2:12" ht="27.75" customHeight="1">
      <c r="B28" s="87">
        <v>9</v>
      </c>
      <c r="C28" s="425" t="s">
        <v>259</v>
      </c>
      <c r="D28" s="426"/>
      <c r="E28" s="426"/>
      <c r="F28" s="426"/>
      <c r="G28" s="38" t="s">
        <v>5</v>
      </c>
      <c r="H28" s="434"/>
      <c r="I28" s="435"/>
      <c r="J28" s="435"/>
      <c r="K28" s="435"/>
      <c r="L28" s="436"/>
    </row>
    <row r="29" spans="2:12" ht="42" customHeight="1">
      <c r="B29" s="87">
        <v>10</v>
      </c>
      <c r="C29" s="425" t="s">
        <v>328</v>
      </c>
      <c r="D29" s="426"/>
      <c r="E29" s="426"/>
      <c r="F29" s="426"/>
      <c r="G29" s="38" t="s">
        <v>5</v>
      </c>
      <c r="H29" s="434"/>
      <c r="I29" s="435"/>
      <c r="J29" s="435"/>
      <c r="K29" s="435"/>
      <c r="L29" s="436"/>
    </row>
    <row r="30" spans="2:12" ht="44.25" customHeight="1">
      <c r="B30" s="87">
        <v>11</v>
      </c>
      <c r="C30" s="425" t="s">
        <v>258</v>
      </c>
      <c r="D30" s="426"/>
      <c r="E30" s="426"/>
      <c r="F30" s="426"/>
      <c r="G30" s="38" t="s">
        <v>5</v>
      </c>
      <c r="H30" s="434" t="s">
        <v>406</v>
      </c>
      <c r="I30" s="435"/>
      <c r="J30" s="435"/>
      <c r="K30" s="435"/>
      <c r="L30" s="436"/>
    </row>
    <row r="31" spans="2:12" ht="38.25" customHeight="1">
      <c r="B31" s="87">
        <v>12</v>
      </c>
      <c r="C31" s="439" t="s">
        <v>257</v>
      </c>
      <c r="D31" s="439"/>
      <c r="E31" s="439"/>
      <c r="F31" s="439"/>
      <c r="G31" s="38" t="s">
        <v>5</v>
      </c>
      <c r="H31" s="434" t="s">
        <v>407</v>
      </c>
      <c r="I31" s="435"/>
      <c r="J31" s="435"/>
      <c r="K31" s="435"/>
      <c r="L31" s="436"/>
    </row>
    <row r="32" spans="2:12" ht="41.25" customHeight="1">
      <c r="B32" s="87">
        <v>13</v>
      </c>
      <c r="C32" s="439" t="s">
        <v>299</v>
      </c>
      <c r="D32" s="439"/>
      <c r="E32" s="439"/>
      <c r="F32" s="439"/>
      <c r="G32" s="38" t="s">
        <v>5</v>
      </c>
      <c r="H32" s="434" t="s">
        <v>408</v>
      </c>
      <c r="I32" s="435"/>
      <c r="J32" s="435"/>
      <c r="K32" s="435"/>
      <c r="L32" s="436"/>
    </row>
    <row r="33" spans="2:12" ht="27.75" customHeight="1">
      <c r="B33" s="87">
        <v>14</v>
      </c>
      <c r="C33" s="426" t="s">
        <v>300</v>
      </c>
      <c r="D33" s="426"/>
      <c r="E33" s="426"/>
      <c r="F33" s="426"/>
      <c r="G33" s="38" t="s">
        <v>5</v>
      </c>
      <c r="H33" s="434" t="s">
        <v>409</v>
      </c>
      <c r="I33" s="435"/>
      <c r="J33" s="435"/>
      <c r="K33" s="435"/>
      <c r="L33" s="436"/>
    </row>
    <row r="35" spans="2:12" ht="15.5">
      <c r="B35" s="437" t="s">
        <v>22</v>
      </c>
      <c r="C35" s="438"/>
    </row>
    <row r="36" spans="2:12" ht="72.75" customHeight="1">
      <c r="B36" s="434" t="s">
        <v>439</v>
      </c>
      <c r="C36" s="435"/>
      <c r="D36" s="435"/>
      <c r="E36" s="435"/>
      <c r="F36" s="435"/>
      <c r="G36" s="435"/>
      <c r="H36" s="435"/>
      <c r="I36" s="435"/>
      <c r="J36" s="435"/>
      <c r="K36" s="435"/>
      <c r="L36" s="436"/>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66" fitToHeight="0" orientation="landscape" r:id="rId1"/>
  <ignoredErrors>
    <ignoredError sqref="D13:E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64" customWidth="1"/>
    <col min="2" max="2" width="8.81640625" style="264"/>
    <col min="3" max="3" width="40" style="264" customWidth="1"/>
    <col min="4" max="5" width="10.453125" style="264" customWidth="1"/>
    <col min="6" max="6" width="13.453125" style="264" customWidth="1"/>
    <col min="7" max="7" width="32.26953125" style="265" customWidth="1"/>
    <col min="8" max="8" width="46" style="265" customWidth="1"/>
    <col min="9" max="16384" width="8.81640625" style="264"/>
  </cols>
  <sheetData>
    <row r="1" spans="1:8" ht="15.5">
      <c r="A1" s="63" t="s">
        <v>5</v>
      </c>
      <c r="D1" s="240" t="s">
        <v>0</v>
      </c>
    </row>
    <row r="2" spans="1:8" ht="15.5">
      <c r="A2" s="63" t="s">
        <v>6</v>
      </c>
      <c r="D2" s="241" t="s">
        <v>124</v>
      </c>
    </row>
    <row r="5" spans="1:8" s="266" customFormat="1" ht="21">
      <c r="B5" s="70" t="s">
        <v>301</v>
      </c>
      <c r="C5" s="267"/>
      <c r="D5" s="267"/>
      <c r="E5" s="72"/>
      <c r="F5" s="267"/>
      <c r="G5" s="268"/>
      <c r="H5" s="268"/>
    </row>
    <row r="6" spans="1:8" ht="15.75" customHeight="1">
      <c r="B6" s="269"/>
    </row>
    <row r="7" spans="1:8" ht="21" customHeight="1">
      <c r="B7" s="440" t="s">
        <v>329</v>
      </c>
      <c r="C7" s="441"/>
      <c r="D7" s="441"/>
      <c r="E7" s="441"/>
      <c r="F7" s="441"/>
      <c r="G7" s="441"/>
      <c r="H7" s="442"/>
    </row>
    <row r="8" spans="1:8" ht="16.5" customHeight="1" thickBot="1">
      <c r="B8" s="270"/>
    </row>
    <row r="9" spans="1:8" ht="11.25" customHeight="1" thickTop="1">
      <c r="E9" s="271"/>
      <c r="F9" s="272"/>
      <c r="G9" s="273"/>
    </row>
    <row r="10" spans="1:8" ht="31">
      <c r="B10" s="75" t="s">
        <v>1</v>
      </c>
      <c r="C10" s="75" t="s">
        <v>2</v>
      </c>
      <c r="D10" s="274" t="s">
        <v>355</v>
      </c>
      <c r="E10" s="275" t="s">
        <v>356</v>
      </c>
      <c r="F10" s="276" t="s">
        <v>272</v>
      </c>
      <c r="G10" s="140" t="s">
        <v>354</v>
      </c>
      <c r="H10" s="277" t="s">
        <v>128</v>
      </c>
    </row>
    <row r="11" spans="1:8" ht="18.75" customHeight="1">
      <c r="B11" s="278" t="s">
        <v>292</v>
      </c>
      <c r="C11" s="279"/>
      <c r="D11" s="280" t="s">
        <v>291</v>
      </c>
      <c r="E11" s="281" t="s">
        <v>291</v>
      </c>
      <c r="F11" s="282"/>
      <c r="G11" s="283"/>
      <c r="H11" s="284"/>
    </row>
    <row r="12" spans="1:8" ht="145.5" customHeight="1" thickBot="1">
      <c r="B12" s="285">
        <v>1</v>
      </c>
      <c r="C12" s="286" t="s">
        <v>357</v>
      </c>
      <c r="D12" s="56" t="s">
        <v>6</v>
      </c>
      <c r="E12" s="57" t="s">
        <v>6</v>
      </c>
      <c r="F12" s="128">
        <v>2021</v>
      </c>
      <c r="G12" s="129"/>
      <c r="H12" s="132" t="s">
        <v>389</v>
      </c>
    </row>
    <row r="13" spans="1:8" ht="29.5" thickTop="1">
      <c r="B13" s="285">
        <v>2</v>
      </c>
      <c r="C13" s="287" t="s">
        <v>303</v>
      </c>
      <c r="D13" s="56" t="s">
        <v>6</v>
      </c>
      <c r="E13" s="57" t="s">
        <v>6</v>
      </c>
      <c r="F13" s="58"/>
      <c r="G13" s="130"/>
      <c r="H13" s="132"/>
    </row>
    <row r="14" spans="1:8" ht="21" customHeight="1">
      <c r="B14" s="285">
        <v>3</v>
      </c>
      <c r="C14" s="287" t="s">
        <v>290</v>
      </c>
      <c r="D14" s="56" t="s">
        <v>6</v>
      </c>
      <c r="E14" s="57" t="s">
        <v>6</v>
      </c>
      <c r="F14" s="59"/>
      <c r="G14" s="130"/>
      <c r="H14" s="132"/>
    </row>
    <row r="15" spans="1:8" ht="29">
      <c r="B15" s="285">
        <v>4</v>
      </c>
      <c r="C15" s="288" t="s">
        <v>289</v>
      </c>
      <c r="D15" s="56" t="s">
        <v>6</v>
      </c>
      <c r="E15" s="57" t="s">
        <v>6</v>
      </c>
      <c r="F15" s="59"/>
      <c r="G15" s="130"/>
      <c r="H15" s="132"/>
    </row>
    <row r="16" spans="1:8" ht="44" thickBot="1">
      <c r="B16" s="285">
        <v>5</v>
      </c>
      <c r="C16" s="288" t="s">
        <v>288</v>
      </c>
      <c r="D16" s="56" t="s">
        <v>6</v>
      </c>
      <c r="E16" s="57" t="s">
        <v>6</v>
      </c>
      <c r="F16" s="59"/>
      <c r="G16" s="130"/>
      <c r="H16" s="132"/>
    </row>
    <row r="17" spans="2:8" ht="18.75" customHeight="1" thickTop="1">
      <c r="B17" s="278" t="s">
        <v>287</v>
      </c>
      <c r="C17" s="279"/>
      <c r="D17" s="280" t="s">
        <v>291</v>
      </c>
      <c r="E17" s="281" t="s">
        <v>291</v>
      </c>
      <c r="F17" s="289" t="s">
        <v>272</v>
      </c>
      <c r="G17" s="283"/>
      <c r="H17" s="284"/>
    </row>
    <row r="18" spans="2:8" ht="145.5" thickBot="1">
      <c r="B18" s="285">
        <v>6</v>
      </c>
      <c r="C18" s="286" t="s">
        <v>286</v>
      </c>
      <c r="D18" s="56" t="s">
        <v>6</v>
      </c>
      <c r="E18" s="57" t="s">
        <v>6</v>
      </c>
      <c r="F18" s="128">
        <v>2021</v>
      </c>
      <c r="G18" s="131"/>
      <c r="H18" s="132" t="s">
        <v>390</v>
      </c>
    </row>
    <row r="19" spans="2:8" ht="29.5" thickTop="1">
      <c r="B19" s="285">
        <v>7</v>
      </c>
      <c r="C19" s="287" t="s">
        <v>302</v>
      </c>
      <c r="D19" s="56" t="s">
        <v>6</v>
      </c>
      <c r="E19" s="57" t="s">
        <v>6</v>
      </c>
      <c r="F19" s="59"/>
      <c r="G19" s="130"/>
      <c r="H19" s="132"/>
    </row>
    <row r="20" spans="2:8" ht="27" customHeight="1">
      <c r="B20" s="285">
        <v>8</v>
      </c>
      <c r="C20" s="287" t="s">
        <v>80</v>
      </c>
      <c r="D20" s="56" t="s">
        <v>6</v>
      </c>
      <c r="E20" s="57" t="s">
        <v>6</v>
      </c>
      <c r="F20" s="59"/>
      <c r="G20" s="130"/>
      <c r="H20" s="132"/>
    </row>
    <row r="21" spans="2:8" ht="29">
      <c r="B21" s="285">
        <v>9</v>
      </c>
      <c r="C21" s="287" t="s">
        <v>284</v>
      </c>
      <c r="D21" s="56" t="s">
        <v>6</v>
      </c>
      <c r="E21" s="57" t="s">
        <v>6</v>
      </c>
      <c r="F21" s="59"/>
      <c r="G21" s="130"/>
      <c r="H21" s="132"/>
    </row>
    <row r="22" spans="2:8" ht="43.5">
      <c r="B22" s="285">
        <v>10</v>
      </c>
      <c r="C22" s="287" t="s">
        <v>283</v>
      </c>
      <c r="D22" s="56" t="s">
        <v>6</v>
      </c>
      <c r="E22" s="57" t="s">
        <v>6</v>
      </c>
      <c r="F22" s="59"/>
      <c r="G22" s="130"/>
      <c r="H22" s="132"/>
    </row>
    <row r="23" spans="2:8" ht="20.25" customHeight="1" thickBot="1">
      <c r="B23" s="285">
        <v>11</v>
      </c>
      <c r="C23" s="287" t="s">
        <v>285</v>
      </c>
      <c r="D23" s="56" t="s">
        <v>6</v>
      </c>
      <c r="E23" s="57" t="s">
        <v>6</v>
      </c>
      <c r="F23" s="59"/>
      <c r="G23" s="130"/>
      <c r="H23" s="132"/>
    </row>
    <row r="24" spans="2:8" ht="18.75" customHeight="1" thickTop="1">
      <c r="B24" s="278" t="s">
        <v>282</v>
      </c>
      <c r="C24" s="279"/>
      <c r="D24" s="280" t="s">
        <v>291</v>
      </c>
      <c r="E24" s="281" t="s">
        <v>291</v>
      </c>
      <c r="F24" s="289" t="s">
        <v>272</v>
      </c>
      <c r="G24" s="283"/>
      <c r="H24" s="284"/>
    </row>
    <row r="25" spans="2:8" ht="154.5" customHeight="1" thickBot="1">
      <c r="B25" s="285">
        <v>12</v>
      </c>
      <c r="C25" s="286" t="s">
        <v>281</v>
      </c>
      <c r="D25" s="56" t="s">
        <v>6</v>
      </c>
      <c r="E25" s="57" t="s">
        <v>6</v>
      </c>
      <c r="F25" s="128">
        <v>2021</v>
      </c>
      <c r="G25" s="131"/>
      <c r="H25" s="132" t="s">
        <v>391</v>
      </c>
    </row>
    <row r="26" spans="2:8" ht="44" thickTop="1">
      <c r="B26" s="285">
        <v>13</v>
      </c>
      <c r="C26" s="287" t="s">
        <v>350</v>
      </c>
      <c r="D26" s="56" t="s">
        <v>6</v>
      </c>
      <c r="E26" s="57" t="s">
        <v>6</v>
      </c>
      <c r="F26" s="59"/>
      <c r="G26" s="130"/>
      <c r="H26" s="132"/>
    </row>
    <row r="27" spans="2:8" ht="18.75" customHeight="1">
      <c r="B27" s="285">
        <v>14</v>
      </c>
      <c r="C27" s="287" t="s">
        <v>276</v>
      </c>
      <c r="D27" s="56" t="s">
        <v>6</v>
      </c>
      <c r="E27" s="57" t="s">
        <v>6</v>
      </c>
      <c r="F27" s="59"/>
      <c r="G27" s="130"/>
      <c r="H27" s="132"/>
    </row>
    <row r="28" spans="2:8">
      <c r="B28" s="285">
        <v>15</v>
      </c>
      <c r="C28" s="287" t="s">
        <v>280</v>
      </c>
      <c r="D28" s="56" t="s">
        <v>6</v>
      </c>
      <c r="E28" s="57" t="s">
        <v>6</v>
      </c>
      <c r="F28" s="59"/>
      <c r="G28" s="130"/>
      <c r="H28" s="132"/>
    </row>
    <row r="29" spans="2:8" ht="29.5" thickBot="1">
      <c r="B29" s="285">
        <v>16</v>
      </c>
      <c r="C29" s="287" t="s">
        <v>279</v>
      </c>
      <c r="D29" s="56" t="s">
        <v>6</v>
      </c>
      <c r="E29" s="57" t="s">
        <v>6</v>
      </c>
      <c r="F29" s="59"/>
      <c r="G29" s="130"/>
      <c r="H29" s="132"/>
    </row>
    <row r="30" spans="2:8" ht="18.75" customHeight="1" thickTop="1">
      <c r="B30" s="278" t="s">
        <v>278</v>
      </c>
      <c r="C30" s="279"/>
      <c r="D30" s="280" t="s">
        <v>291</v>
      </c>
      <c r="E30" s="281" t="s">
        <v>291</v>
      </c>
      <c r="F30" s="289" t="s">
        <v>272</v>
      </c>
      <c r="G30" s="283"/>
      <c r="H30" s="284"/>
    </row>
    <row r="31" spans="2:8" ht="155.25" customHeight="1" thickBot="1">
      <c r="B31" s="285">
        <v>17</v>
      </c>
      <c r="C31" s="286" t="s">
        <v>277</v>
      </c>
      <c r="D31" s="56" t="s">
        <v>6</v>
      </c>
      <c r="E31" s="57" t="s">
        <v>6</v>
      </c>
      <c r="F31" s="128">
        <v>2021</v>
      </c>
      <c r="G31" s="131"/>
      <c r="H31" s="132" t="s">
        <v>392</v>
      </c>
    </row>
    <row r="32" spans="2:8" ht="44" thickTop="1">
      <c r="B32" s="285">
        <v>18</v>
      </c>
      <c r="C32" s="287" t="s">
        <v>304</v>
      </c>
      <c r="D32" s="56" t="s">
        <v>6</v>
      </c>
      <c r="E32" s="57" t="s">
        <v>6</v>
      </c>
      <c r="F32" s="59"/>
      <c r="G32" s="130"/>
      <c r="H32" s="132"/>
    </row>
    <row r="33" spans="2:8" ht="21" customHeight="1">
      <c r="B33" s="285">
        <v>19</v>
      </c>
      <c r="C33" s="287" t="s">
        <v>276</v>
      </c>
      <c r="D33" s="56" t="s">
        <v>6</v>
      </c>
      <c r="E33" s="57" t="s">
        <v>6</v>
      </c>
      <c r="F33" s="59"/>
      <c r="G33" s="130"/>
      <c r="H33" s="132"/>
    </row>
    <row r="34" spans="2:8" ht="22.5" customHeight="1">
      <c r="B34" s="285">
        <v>20</v>
      </c>
      <c r="C34" s="287" t="s">
        <v>275</v>
      </c>
      <c r="D34" s="56" t="s">
        <v>6</v>
      </c>
      <c r="E34" s="57" t="s">
        <v>6</v>
      </c>
      <c r="F34" s="59"/>
      <c r="G34" s="130"/>
      <c r="H34" s="132"/>
    </row>
    <row r="35" spans="2:8" ht="29.5" thickBot="1">
      <c r="B35" s="285">
        <v>21</v>
      </c>
      <c r="C35" s="287" t="s">
        <v>274</v>
      </c>
      <c r="D35" s="56" t="s">
        <v>6</v>
      </c>
      <c r="E35" s="57" t="s">
        <v>6</v>
      </c>
      <c r="F35" s="60"/>
      <c r="G35" s="130"/>
      <c r="H35" s="132"/>
    </row>
    <row r="36" spans="2:8" ht="18.75" customHeight="1" thickTop="1">
      <c r="B36" s="278" t="s">
        <v>273</v>
      </c>
      <c r="C36" s="279"/>
      <c r="D36" s="280" t="s">
        <v>291</v>
      </c>
      <c r="E36" s="281" t="s">
        <v>291</v>
      </c>
      <c r="F36" s="289" t="s">
        <v>272</v>
      </c>
      <c r="G36" s="283"/>
      <c r="H36" s="284"/>
    </row>
    <row r="37" spans="2:8" ht="138.75" customHeight="1" thickBot="1">
      <c r="B37" s="285">
        <v>22</v>
      </c>
      <c r="C37" s="286" t="s">
        <v>271</v>
      </c>
      <c r="D37" s="56" t="s">
        <v>6</v>
      </c>
      <c r="E37" s="57" t="s">
        <v>6</v>
      </c>
      <c r="F37" s="128">
        <v>2021</v>
      </c>
      <c r="G37" s="131"/>
      <c r="H37" s="132" t="s">
        <v>393</v>
      </c>
    </row>
    <row r="38" spans="2:8" ht="44" thickTop="1">
      <c r="B38" s="285">
        <v>23</v>
      </c>
      <c r="C38" s="287" t="s">
        <v>349</v>
      </c>
      <c r="D38" s="56" t="s">
        <v>6</v>
      </c>
      <c r="E38" s="57" t="s">
        <v>6</v>
      </c>
      <c r="F38" s="58"/>
      <c r="G38" s="130"/>
      <c r="H38" s="132"/>
    </row>
    <row r="39" spans="2:8" ht="29">
      <c r="B39" s="285">
        <v>24</v>
      </c>
      <c r="C39" s="287" t="s">
        <v>270</v>
      </c>
      <c r="D39" s="56" t="s">
        <v>6</v>
      </c>
      <c r="E39" s="57" t="s">
        <v>6</v>
      </c>
      <c r="F39" s="59"/>
      <c r="G39" s="130"/>
      <c r="H39" s="132"/>
    </row>
    <row r="40" spans="2:8" ht="29">
      <c r="B40" s="285">
        <v>25</v>
      </c>
      <c r="C40" s="287" t="s">
        <v>269</v>
      </c>
      <c r="D40" s="56" t="s">
        <v>6</v>
      </c>
      <c r="E40" s="57" t="s">
        <v>6</v>
      </c>
      <c r="F40" s="59"/>
      <c r="G40" s="130"/>
      <c r="H40" s="132"/>
    </row>
    <row r="41" spans="2:8">
      <c r="C41" s="290"/>
      <c r="D41" s="291"/>
      <c r="E41" s="291"/>
      <c r="F41" s="291"/>
      <c r="G41" s="292"/>
      <c r="H41" s="293"/>
    </row>
    <row r="42" spans="2:8" ht="33" customHeight="1">
      <c r="B42" s="446" t="s">
        <v>166</v>
      </c>
      <c r="C42" s="446"/>
      <c r="D42" s="446"/>
      <c r="E42" s="446"/>
      <c r="F42" s="446"/>
      <c r="G42" s="446"/>
      <c r="H42" s="446"/>
    </row>
    <row r="43" spans="2:8">
      <c r="C43" s="290"/>
      <c r="D43" s="291"/>
      <c r="E43" s="291"/>
      <c r="F43" s="291"/>
      <c r="G43" s="292"/>
      <c r="H43" s="293"/>
    </row>
    <row r="44" spans="2:8" ht="22.5" customHeight="1">
      <c r="B44" s="125" t="s">
        <v>123</v>
      </c>
      <c r="C44" s="126"/>
      <c r="D44" s="126"/>
      <c r="E44" s="126"/>
      <c r="F44" s="126"/>
      <c r="G44" s="126"/>
      <c r="H44" s="127"/>
    </row>
    <row r="45" spans="2:8" ht="57.75" customHeight="1">
      <c r="B45" s="285">
        <v>1</v>
      </c>
      <c r="C45" s="447" t="s">
        <v>268</v>
      </c>
      <c r="D45" s="447"/>
      <c r="E45" s="447"/>
      <c r="F45" s="444" t="s">
        <v>394</v>
      </c>
      <c r="G45" s="444"/>
      <c r="H45" s="445"/>
    </row>
    <row r="46" spans="2:8" ht="47.25" customHeight="1">
      <c r="B46" s="285">
        <v>2</v>
      </c>
      <c r="C46" s="447" t="s">
        <v>267</v>
      </c>
      <c r="D46" s="447"/>
      <c r="E46" s="447"/>
      <c r="F46" s="444" t="s">
        <v>417</v>
      </c>
      <c r="G46" s="444"/>
      <c r="H46" s="445"/>
    </row>
    <row r="47" spans="2:8" ht="55.5" customHeight="1">
      <c r="B47" s="285">
        <v>3</v>
      </c>
      <c r="C47" s="447" t="s">
        <v>266</v>
      </c>
      <c r="D47" s="447"/>
      <c r="E47" s="447"/>
      <c r="F47" s="444" t="s">
        <v>169</v>
      </c>
      <c r="G47" s="444"/>
      <c r="H47" s="445"/>
    </row>
    <row r="48" spans="2:8" ht="63" customHeight="1">
      <c r="B48" s="285">
        <v>4</v>
      </c>
      <c r="C48" s="447" t="s">
        <v>265</v>
      </c>
      <c r="D48" s="447"/>
      <c r="E48" s="447"/>
      <c r="F48" s="444" t="s">
        <v>395</v>
      </c>
      <c r="G48" s="444"/>
      <c r="H48" s="445"/>
    </row>
    <row r="50" spans="2:8" ht="15.5">
      <c r="B50" s="294" t="s">
        <v>22</v>
      </c>
      <c r="C50" s="295"/>
    </row>
    <row r="51" spans="2:8" ht="288.75" customHeight="1">
      <c r="B51" s="443" t="s">
        <v>396</v>
      </c>
      <c r="C51" s="444"/>
      <c r="D51" s="444"/>
      <c r="E51" s="444"/>
      <c r="F51" s="444"/>
      <c r="G51" s="444"/>
      <c r="H51" s="445"/>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2019-12-17T10:42:25Z</cp:lastPrinted>
  <dcterms:created xsi:type="dcterms:W3CDTF">2019-02-05T01:25:34Z</dcterms:created>
  <dcterms:modified xsi:type="dcterms:W3CDTF">2020-12-03T09:46:51Z</dcterms:modified>
  <cp:category/>
  <cp:contentStatus/>
</cp:coreProperties>
</file>