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unitednations.sharepoint.com/sites/ESCAP-OD-SD2/Shared Documents/03.CRVS/CRVS Decade_2025 Review/Questionnaire/Responses/Tonga/"/>
    </mc:Choice>
  </mc:AlternateContent>
  <xr:revisionPtr revIDLastSave="15" documentId="11_414DBFAF7FFC8A97B09413E0401ECC884EAD2449" xr6:coauthVersionLast="47" xr6:coauthVersionMax="47" xr10:uidLastSave="{ADB249D7-78AF-4097-8628-58F047FD2156}"/>
  <bookViews>
    <workbookView xWindow="-23148" yWindow="-1824" windowWidth="23256" windowHeight="12456" firstSheet="4" activeTab="4"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8" i="27" l="1"/>
  <c r="W18" i="28"/>
  <c r="V18" i="28"/>
  <c r="U18" i="28"/>
  <c r="T18" i="28"/>
  <c r="S18" i="28"/>
  <c r="R18" i="28"/>
  <c r="Q18" i="28"/>
  <c r="P18" i="28"/>
  <c r="O18" i="28"/>
  <c r="N18" i="28"/>
  <c r="M18" i="28"/>
  <c r="L18" i="28"/>
  <c r="K18" i="28"/>
  <c r="J18" i="28"/>
  <c r="I18" i="28"/>
  <c r="H18" i="28"/>
  <c r="G18" i="28"/>
  <c r="F18" i="28"/>
  <c r="E18" i="28"/>
  <c r="D18" i="28"/>
  <c r="W17" i="28"/>
  <c r="V17" i="28"/>
  <c r="U17" i="28"/>
  <c r="T17" i="28"/>
  <c r="S17" i="28"/>
  <c r="R17" i="28"/>
  <c r="Q17" i="28"/>
  <c r="P17" i="28"/>
  <c r="O17" i="28"/>
  <c r="N17" i="28"/>
  <c r="M17" i="28"/>
  <c r="L17" i="28"/>
  <c r="K17" i="28"/>
  <c r="J17" i="28"/>
  <c r="I17" i="28"/>
  <c r="H17" i="28"/>
  <c r="G17" i="28"/>
  <c r="F17" i="28"/>
  <c r="E17" i="28"/>
  <c r="D17" i="28"/>
  <c r="W16" i="28"/>
  <c r="V16" i="28"/>
  <c r="U16" i="28"/>
  <c r="T16" i="28"/>
  <c r="S16" i="28"/>
  <c r="R16" i="28"/>
  <c r="Q16" i="28"/>
  <c r="P16" i="28"/>
  <c r="O16" i="28"/>
  <c r="N16" i="28"/>
  <c r="M16" i="28"/>
  <c r="L16" i="28"/>
  <c r="K16" i="28"/>
  <c r="J16" i="28"/>
  <c r="I16" i="28"/>
  <c r="H16" i="28"/>
  <c r="G16" i="28"/>
  <c r="F16" i="28"/>
  <c r="E16" i="28"/>
  <c r="D16" i="28"/>
  <c r="W19" i="27"/>
  <c r="V19" i="27"/>
  <c r="U19" i="27"/>
  <c r="T19" i="27"/>
  <c r="S19" i="27"/>
  <c r="R19" i="27"/>
  <c r="Q19" i="27"/>
  <c r="P19" i="27"/>
  <c r="O19" i="27"/>
  <c r="N19" i="27"/>
  <c r="M19" i="27"/>
  <c r="L19" i="27"/>
  <c r="K19" i="27"/>
  <c r="J19" i="27"/>
  <c r="I19" i="27"/>
  <c r="H19" i="27"/>
  <c r="G19" i="27"/>
  <c r="F19" i="27"/>
  <c r="E19" i="27"/>
  <c r="D19" i="27"/>
  <c r="W18" i="27"/>
  <c r="V18" i="27"/>
  <c r="U18" i="27"/>
  <c r="S18" i="27"/>
  <c r="R18" i="27"/>
  <c r="Q18" i="27"/>
  <c r="P18" i="27"/>
  <c r="O18" i="27"/>
  <c r="N18" i="27"/>
  <c r="M18" i="27"/>
  <c r="L18" i="27"/>
  <c r="K18" i="27"/>
  <c r="J18" i="27"/>
  <c r="I18" i="27"/>
  <c r="H18" i="27"/>
  <c r="G18" i="27"/>
  <c r="F18" i="27"/>
  <c r="E18" i="27"/>
  <c r="D18" i="27"/>
  <c r="W24" i="26"/>
  <c r="V24" i="26"/>
  <c r="U24" i="26"/>
  <c r="T24" i="26"/>
  <c r="S24" i="26"/>
  <c r="R24" i="26"/>
  <c r="Q24" i="26"/>
  <c r="P24" i="26"/>
  <c r="O24" i="26"/>
  <c r="N24" i="26"/>
  <c r="M24" i="26"/>
  <c r="L24" i="26"/>
  <c r="K24" i="26"/>
  <c r="J24" i="26"/>
  <c r="I24" i="26"/>
  <c r="H24" i="26"/>
  <c r="G24" i="26"/>
  <c r="F24" i="26"/>
  <c r="E24" i="26"/>
  <c r="D24" i="26"/>
  <c r="W23" i="26"/>
  <c r="V23" i="26"/>
  <c r="U23" i="26"/>
  <c r="T23" i="26"/>
  <c r="S23" i="26"/>
  <c r="R23" i="26"/>
  <c r="Q23" i="26"/>
  <c r="P23" i="26"/>
  <c r="O23" i="26"/>
  <c r="N23" i="26"/>
  <c r="M23" i="26"/>
  <c r="L23" i="26"/>
  <c r="K23" i="26"/>
  <c r="J23" i="26"/>
  <c r="I23" i="26"/>
  <c r="H23" i="26"/>
  <c r="G23" i="26"/>
  <c r="F23" i="26"/>
  <c r="E23" i="26"/>
  <c r="D23" i="26"/>
  <c r="W22" i="26"/>
  <c r="V22" i="26"/>
  <c r="U22" i="26"/>
  <c r="T22" i="26"/>
  <c r="S22" i="26"/>
  <c r="R22" i="26"/>
  <c r="Q22" i="26"/>
  <c r="P22" i="26"/>
  <c r="O22" i="26"/>
  <c r="N22" i="26"/>
  <c r="M22" i="26"/>
  <c r="L22" i="26"/>
  <c r="K22" i="26"/>
  <c r="J22" i="26"/>
  <c r="I22" i="26"/>
  <c r="H22" i="26"/>
  <c r="G22" i="26"/>
  <c r="F22" i="26"/>
  <c r="E22" i="26"/>
  <c r="D22" i="26"/>
  <c r="W21" i="26"/>
  <c r="V21" i="26"/>
  <c r="U21" i="26"/>
  <c r="T21" i="26"/>
  <c r="S21" i="26"/>
  <c r="R21" i="26"/>
  <c r="Q21" i="26"/>
  <c r="P21" i="26"/>
  <c r="O21" i="26"/>
  <c r="N21" i="26"/>
  <c r="M21" i="26"/>
  <c r="L21" i="26"/>
  <c r="K21" i="26"/>
  <c r="J21" i="26"/>
  <c r="I21" i="26"/>
  <c r="H21" i="26"/>
  <c r="G21" i="26"/>
  <c r="F21" i="26"/>
  <c r="E21" i="26"/>
  <c r="D21"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S18" authorId="0" shapeId="0" xr:uid="{00000000-0006-0000-0400-000008000000}">
      <text>
        <r>
          <rPr>
            <b/>
            <sz val="9"/>
            <color indexed="81"/>
            <rFont val="Tahoma"/>
            <family val="2"/>
          </rPr>
          <t>user:</t>
        </r>
        <r>
          <rPr>
            <sz val="9"/>
            <color indexed="81"/>
            <rFont val="Tahoma"/>
            <family val="2"/>
          </rPr>
          <t xml:space="preserve">
MOH:2112</t>
        </r>
      </text>
    </comment>
    <comment ref="G19" authorId="0" shapeId="0" xr:uid="{00000000-0006-0000-0400-000001000000}">
      <text>
        <r>
          <rPr>
            <b/>
            <sz val="9"/>
            <color indexed="81"/>
            <rFont val="Tahoma"/>
            <family val="2"/>
          </rPr>
          <t>user:</t>
        </r>
        <r>
          <rPr>
            <sz val="9"/>
            <color indexed="81"/>
            <rFont val="Tahoma"/>
            <family val="2"/>
          </rPr>
          <t xml:space="preserve">
MOH - 2704</t>
        </r>
      </text>
    </comment>
    <comment ref="I19" authorId="0" shapeId="0" xr:uid="{00000000-0006-0000-0400-000002000000}">
      <text>
        <r>
          <rPr>
            <b/>
            <sz val="9"/>
            <color indexed="81"/>
            <rFont val="Tahoma"/>
            <family val="2"/>
          </rPr>
          <t>user:</t>
        </r>
        <r>
          <rPr>
            <sz val="9"/>
            <color indexed="81"/>
            <rFont val="Tahoma"/>
            <family val="2"/>
          </rPr>
          <t xml:space="preserve">
MOH: 2713</t>
        </r>
      </text>
    </comment>
    <comment ref="K19" authorId="0" shapeId="0" xr:uid="{00000000-0006-0000-0400-000003000000}">
      <text>
        <r>
          <rPr>
            <b/>
            <sz val="9"/>
            <color indexed="81"/>
            <rFont val="Tahoma"/>
            <family val="2"/>
          </rPr>
          <t>user:</t>
        </r>
        <r>
          <rPr>
            <sz val="9"/>
            <color indexed="81"/>
            <rFont val="Tahoma"/>
            <family val="2"/>
          </rPr>
          <t xml:space="preserve">
MOH: 2719</t>
        </r>
      </text>
    </comment>
    <comment ref="M19" authorId="0" shapeId="0" xr:uid="{00000000-0006-0000-0400-000004000000}">
      <text>
        <r>
          <rPr>
            <b/>
            <sz val="9"/>
            <color indexed="81"/>
            <rFont val="Tahoma"/>
            <family val="2"/>
          </rPr>
          <t>user:</t>
        </r>
        <r>
          <rPr>
            <sz val="9"/>
            <color indexed="81"/>
            <rFont val="Tahoma"/>
            <family val="2"/>
          </rPr>
          <t xml:space="preserve">
MOH: 2589</t>
        </r>
      </text>
    </comment>
    <comment ref="O19" authorId="0" shapeId="0" xr:uid="{00000000-0006-0000-0400-000005000000}">
      <text>
        <r>
          <rPr>
            <b/>
            <sz val="9"/>
            <color indexed="81"/>
            <rFont val="Tahoma"/>
            <family val="2"/>
          </rPr>
          <t>user:</t>
        </r>
        <r>
          <rPr>
            <sz val="9"/>
            <color indexed="81"/>
            <rFont val="Tahoma"/>
            <family val="2"/>
          </rPr>
          <t xml:space="preserve">
MOH:2367</t>
        </r>
      </text>
    </comment>
    <comment ref="Q19" authorId="0" shapeId="0" xr:uid="{00000000-0006-0000-0400-000006000000}">
      <text>
        <r>
          <rPr>
            <b/>
            <sz val="9"/>
            <color indexed="81"/>
            <rFont val="Tahoma"/>
            <family val="2"/>
          </rPr>
          <t>user:</t>
        </r>
        <r>
          <rPr>
            <sz val="9"/>
            <color indexed="81"/>
            <rFont val="Tahoma"/>
            <family val="2"/>
          </rPr>
          <t xml:space="preserve">
MOH: 2102</t>
        </r>
      </text>
    </comment>
    <comment ref="S19" authorId="0" shapeId="0" xr:uid="{00000000-0006-0000-0400-000007000000}">
      <text>
        <r>
          <rPr>
            <b/>
            <sz val="9"/>
            <color indexed="81"/>
            <rFont val="Tahoma"/>
            <family val="2"/>
          </rPr>
          <t>user:</t>
        </r>
        <r>
          <rPr>
            <sz val="9"/>
            <color indexed="81"/>
            <rFont val="Tahoma"/>
            <family val="2"/>
          </rPr>
          <t xml:space="preserve">
MOH: 2125</t>
        </r>
      </text>
    </comment>
    <comment ref="U19" authorId="0" shapeId="0" xr:uid="{00000000-0006-0000-0400-000009000000}">
      <text>
        <r>
          <rPr>
            <b/>
            <sz val="9"/>
            <color indexed="81"/>
            <rFont val="Tahoma"/>
            <family val="2"/>
          </rPr>
          <t>user:</t>
        </r>
        <r>
          <rPr>
            <sz val="9"/>
            <color indexed="81"/>
            <rFont val="Tahoma"/>
            <family val="2"/>
          </rPr>
          <t xml:space="preserve">
MOH:1899</t>
        </r>
      </text>
    </comment>
    <comment ref="V19" authorId="0" shapeId="0" xr:uid="{00000000-0006-0000-0400-00000A000000}">
      <text>
        <r>
          <rPr>
            <b/>
            <sz val="9"/>
            <color indexed="81"/>
            <rFont val="Tahoma"/>
            <family val="2"/>
          </rPr>
          <t>user:</t>
        </r>
        <r>
          <rPr>
            <sz val="9"/>
            <color indexed="81"/>
            <rFont val="Tahoma"/>
            <family val="2"/>
          </rPr>
          <t xml:space="preserve">
MOH:1636</t>
        </r>
      </text>
    </comment>
    <comment ref="W19" authorId="0" shapeId="0" xr:uid="{00000000-0006-0000-0400-00000B000000}">
      <text>
        <r>
          <rPr>
            <b/>
            <sz val="9"/>
            <color indexed="81"/>
            <rFont val="Tahoma"/>
            <family val="2"/>
          </rPr>
          <t>user:</t>
        </r>
        <r>
          <rPr>
            <sz val="9"/>
            <color indexed="81"/>
            <rFont val="Tahoma"/>
            <family val="2"/>
          </rPr>
          <t xml:space="preserve">
MOH:1633</t>
        </r>
      </text>
    </comment>
    <comment ref="X19" authorId="0" shapeId="0" xr:uid="{00000000-0006-0000-0400-00000C000000}">
      <text>
        <r>
          <rPr>
            <b/>
            <sz val="9"/>
            <color indexed="81"/>
            <rFont val="Tahoma"/>
            <family val="2"/>
          </rPr>
          <t>user:</t>
        </r>
        <r>
          <rPr>
            <sz val="9"/>
            <color indexed="81"/>
            <rFont val="Tahoma"/>
            <family val="2"/>
          </rPr>
          <t xml:space="preserve">
1711
</t>
        </r>
      </text>
    </comment>
  </commentList>
</comments>
</file>

<file path=xl/sharedStrings.xml><?xml version="1.0" encoding="utf-8"?>
<sst xmlns="http://schemas.openxmlformats.org/spreadsheetml/2006/main" count="1033" uniqueCount="640">
  <si>
    <t>Asian and Pacific Civil Registration and Vital Statistics (CRVS) Decade 2015-2024</t>
  </si>
  <si>
    <t>Country</t>
  </si>
  <si>
    <t>National Focal Point</t>
  </si>
  <si>
    <t>Name</t>
  </si>
  <si>
    <t>Title</t>
  </si>
  <si>
    <t>Organization</t>
  </si>
  <si>
    <t>Email</t>
  </si>
  <si>
    <t>Telephone</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</si>
  <si>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</si>
  <si>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</si>
  <si>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</si>
  <si>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Context</t>
  </si>
  <si>
    <t>Asian and Pacific CRVS Decade (2015-2024)</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</si>
  <si>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</si>
  <si>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</si>
  <si>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</si>
  <si>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t xml:space="preserve">2025 Ministerial Conference on CRVS </t>
  </si>
  <si>
    <t>Guidance</t>
  </si>
  <si>
    <t>Instruction</t>
  </si>
  <si>
    <t>Role of National Focal Point</t>
  </si>
  <si>
    <t>Further assistance and resources</t>
  </si>
  <si>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</si>
  <si>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</si>
  <si>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</si>
  <si>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</si>
  <si>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</si>
  <si>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</si>
  <si>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t>This dictionary is an attempt to develop a common understanding of existing terminology and terms that have not been described anywhere else by combining them all in one document.</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</si>
  <si>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</si>
  <si>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</si>
  <si>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</si>
  <si>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</si>
  <si>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</si>
  <si>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</si>
  <si>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</si>
  <si>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</si>
  <si>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</si>
  <si>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</si>
  <si>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</si>
  <si>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</si>
  <si>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</si>
  <si>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</si>
  <si>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</si>
  <si>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</si>
  <si>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</si>
  <si>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</si>
  <si>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</si>
  <si>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</si>
  <si>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</si>
  <si>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</si>
  <si>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</si>
  <si>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</si>
  <si>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</si>
  <si>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</si>
  <si>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</si>
  <si>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</si>
  <si>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</si>
  <si>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</si>
  <si>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</si>
  <si>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</si>
  <si>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</si>
  <si>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</si>
  <si>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</si>
  <si>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</si>
  <si>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</si>
  <si>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</si>
  <si>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</si>
  <si>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Grace period</t>
  </si>
  <si>
    <t xml:space="preserve">An extension of the time allowed for complying with a requirement after the legally prescribed period has passed. </t>
  </si>
  <si>
    <t>Health facility</t>
  </si>
  <si>
    <t>Identity</t>
  </si>
  <si>
    <t>A unique set of features and characteristics that individualize a person, including the name and other biographical data of the individual.</t>
  </si>
  <si>
    <t>Ill-defined cause of death codes</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</si>
  <si>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</si>
  <si>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</si>
  <si>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</si>
  <si>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</si>
  <si>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</si>
  <si>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</si>
  <si>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</si>
  <si>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</si>
  <si>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</si>
  <si>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</si>
  <si>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</si>
  <si>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Other valid administrative data</t>
  </si>
  <si>
    <t>Health services records and other administrative records, depending on the legal arrangements.</t>
  </si>
  <si>
    <t>Place of birth</t>
  </si>
  <si>
    <t>Population census</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</si>
  <si>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</si>
  <si>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</si>
  <si>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</si>
  <si>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</si>
  <si>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</si>
  <si>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</si>
  <si>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</si>
  <si>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</si>
  <si>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</si>
  <si>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</si>
  <si>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Territory and jurisdiction</t>
  </si>
  <si>
    <t>A geographical area within which political or judicial authority may be exercised.</t>
  </si>
  <si>
    <t>E: Black’s Law Dictionary, Seventh ed., 1999, p 855 as cited in UNTERM database record for ‘jurisdiction’.</t>
  </si>
  <si>
    <t>Total population</t>
  </si>
  <si>
    <t>Underlying cause of death</t>
  </si>
  <si>
    <t>Verbal autopsy (VA)</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</si>
  <si>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</si>
  <si>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</si>
  <si>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</si>
  <si>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</si>
  <si>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</si>
  <si>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</si>
  <si>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Yes</t>
  </si>
  <si>
    <t>No</t>
  </si>
  <si>
    <t>N/A</t>
  </si>
  <si>
    <t>1. Establish an effective and sustainable national CRVS coordination mechanism comprising all relevant stakeholders</t>
  </si>
  <si>
    <t>Questions</t>
  </si>
  <si>
    <t>Your country reported to ESCAP in the 2015 baseline and/or 2019 questionnaire(s) that it established a national CRVS coordination mechanism.</t>
  </si>
  <si>
    <t>'Yes' - Verify the information below and add if necessary
'No' - Fill the section below</t>
  </si>
  <si>
    <t>Weekly</t>
  </si>
  <si>
    <t>Has your country established a national CRVS coordination mechanism?</t>
  </si>
  <si>
    <t>Monthly</t>
  </si>
  <si>
    <t>Bi-monthly</t>
  </si>
  <si>
    <t>Please list the Members and their official positions</t>
  </si>
  <si>
    <t>Quarterly</t>
  </si>
  <si>
    <t>Date of establishment?</t>
  </si>
  <si>
    <t>Bi- Annually</t>
  </si>
  <si>
    <t>Annually</t>
  </si>
  <si>
    <t>To what Institution/person does the mechanism report?</t>
  </si>
  <si>
    <t>Other (please specify)</t>
  </si>
  <si>
    <t>How frequently do members meet? (Please Select)</t>
  </si>
  <si>
    <t>What was the date of the last meeting?</t>
  </si>
  <si>
    <t>Is the National CRVS Focal Point a member?</t>
  </si>
  <si>
    <t>Has the coordination mechanism established any working groups or taskforces?</t>
  </si>
  <si>
    <t>Additional comments:</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</si>
  <si>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</si>
  <si>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</si>
  <si>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t>Was the assessment (co)produced by a government agency/ministry?</t>
  </si>
  <si>
    <t>Was the national CRVS coordination mechanism involved?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</si>
  <si>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</si>
  <si>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</si>
  <si>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Date of the assessment</t>
  </si>
  <si>
    <t>Stakeholders involved in conducting the assessment</t>
  </si>
  <si>
    <r>
      <t xml:space="preserve">Are there plans to conduct a standards-based comprehensive assessment in the future?
</t>
    </r>
    <r>
      <rPr>
        <i/>
        <sz val="12"/>
        <rFont val="Calibri"/>
        <family val="2"/>
        <scheme val="minor"/>
      </rPr>
      <t xml:space="preserve">       [If yes, please provide an expected timeframe]</t>
    </r>
  </si>
  <si>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</si>
  <si>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</si>
  <si>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</si>
  <si>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</si>
  <si>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</si>
  <si>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</si>
  <si>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r>
      <t xml:space="preserve">Do you plan to develop a comprehensive multisectoral national CRVS strategy in the future? 
</t>
    </r>
    <r>
      <rPr>
        <i/>
        <sz val="12"/>
        <rFont val="Calibri"/>
        <family val="2"/>
        <scheme val="minor"/>
      </rPr>
      <t>[If yes, please provide an expected timeframe]</t>
    </r>
  </si>
  <si>
    <t>4. Develop and implement a plan for monitoring and reporting on achievement of the Regional Action Framework targets, including on reporting to the ESCAP secretariat</t>
  </si>
  <si>
    <t>Has your country developed a plan for monitoring and reporting on the Regional Action Framework targets?</t>
  </si>
  <si>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</si>
  <si>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</si>
  <si>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 xml:space="preserve">Has your country completed an inequality assessment related to CRVS? </t>
  </si>
  <si>
    <t>Was the national coordination mechanism involved?</t>
  </si>
  <si>
    <t>Does the assessment cover the registration of hard to reach and marginalized populations such as:</t>
  </si>
  <si>
    <t>Can the assessment and any additional study be shared on ESCAP's CRVS website?</t>
  </si>
  <si>
    <t>Are there plans to conduct an inequality assessment in the future? [If yes, please provide an expected timeframe]</t>
  </si>
  <si>
    <t>Line</t>
  </si>
  <si>
    <t>Target (2024)</t>
  </si>
  <si>
    <t>Availability of data in international databases</t>
  </si>
  <si>
    <t>Midterm</t>
  </si>
  <si>
    <t xml:space="preserve">Registration Records </t>
  </si>
  <si>
    <t>United Nations Statistics Division
Demographic Yearbook: Questionnaire on Vital Statistics (Live births)
https://unstats.un.org/unsd/demographic-social/products/dyb/dyb_2017/</t>
  </si>
  <si>
    <r>
      <t xml:space="preserve">Population estimates </t>
    </r>
    <r>
      <rPr>
        <b/>
        <i/>
        <sz val="12"/>
        <rFont val="Calibri"/>
        <family val="2"/>
        <scheme val="minor"/>
      </rPr>
      <t>(based on national estimates from the population census data, ministry of health or sample surveys)</t>
    </r>
  </si>
  <si>
    <t>Total number of children under age 5</t>
  </si>
  <si>
    <t>Targets</t>
  </si>
  <si>
    <t>Date of occurence and timing of registration</t>
  </si>
  <si>
    <t>The date of reference for completing the above table is the date of birth, not the date of registration.</t>
  </si>
  <si>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</si>
  <si>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</si>
  <si>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</si>
  <si>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The following table is pre-filled with data from international data sources and is to be used as a reference</t>
  </si>
  <si>
    <t>For Reference: International Database Values</t>
  </si>
  <si>
    <t>Source and Notes</t>
  </si>
  <si>
    <t>Estimates from MICS or DHS</t>
  </si>
  <si>
    <t>Estimates from the United Nations Population Division</t>
  </si>
  <si>
    <t>United Nations Statistics Division
Demographic Yearbook: Questionnaire on Vital Statistics (Deaths by sex)
https://unstats.un.org/unsd/demographic-social/products/dyb/dyb_2017/</t>
  </si>
  <si>
    <t>Population estimates</t>
  </si>
  <si>
    <t>Date of occurrence and timing of registration</t>
  </si>
  <si>
    <t>The date of reference for completing the above table is the date of death, not the date of registration.</t>
  </si>
  <si>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</si>
  <si>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</si>
  <si>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</si>
  <si>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Population estimates from the United Nations Population Division</t>
  </si>
  <si>
    <t>Please enter whether the statements are correct or not. The target year (lines 1, 6, 12, 17 and 22) should be the year by which your country aims to achieve the target.</t>
  </si>
  <si>
    <t>Baseline
(2015)</t>
  </si>
  <si>
    <t>Midterm
(2019)</t>
  </si>
  <si>
    <t>Target Year</t>
  </si>
  <si>
    <t>If the target has been achieved, please indicate the year</t>
  </si>
  <si>
    <t>Vital Statistics Production Targets</t>
  </si>
  <si>
    <t>Yes/No</t>
  </si>
  <si>
    <t>Nationally representative statistics on births are produced from registration records or other valid administrative data sources</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</si>
  <si>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</si>
  <si>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</si>
  <si>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</si>
  <si>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</si>
  <si>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Nationally representative statistics on deaths are produced from registration records or other valid administrative data sources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</si>
  <si>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</si>
  <si>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</si>
  <si>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</si>
  <si>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</si>
  <si>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</si>
  <si>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</si>
  <si>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</si>
  <si>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</si>
  <si>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</si>
  <si>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</si>
  <si>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</si>
  <si>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</si>
  <si>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</si>
  <si>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</si>
  <si>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</si>
  <si>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</si>
  <si>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</si>
  <si>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</si>
  <si>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Table 6: Action Areas</t>
  </si>
  <si>
    <t xml:space="preserve">Following the proclamation of the Asian and Pacific CRVS Decade in 2014, </t>
  </si>
  <si>
    <t>A. Political commitment</t>
  </si>
  <si>
    <t>Comments</t>
  </si>
  <si>
    <t>Additional activity(ies) to strenghten political commitment you wish to report:</t>
  </si>
  <si>
    <t>B. Public engagement, participation and generating demand</t>
  </si>
  <si>
    <t>Additional activity(ies) to foster public engagement, participation and generating demand you wish to report:</t>
  </si>
  <si>
    <t>C. Coordination</t>
  </si>
  <si>
    <t>Additional activity(ies) to improve coordination you wish to report:</t>
  </si>
  <si>
    <t>D. Policies, legislation and implementation of regulations</t>
  </si>
  <si>
    <t>Additional activity(ies) to you review and amend policies, legislation and implementation of regulations wish to report:</t>
  </si>
  <si>
    <t>E. Infrastructure and resources</t>
  </si>
  <si>
    <t>F. Operational procedures, practices and innovations</t>
  </si>
  <si>
    <t>Additional activity(ies) to strengthen operational procedures, practices and innovations you wish to report:</t>
  </si>
  <si>
    <t>G. Production, dissemination and use of vital statistics</t>
  </si>
  <si>
    <t>Additional activity(ies) to improve the production, dissemination and use of vital statistics you wish to report:</t>
  </si>
  <si>
    <t>5.a</t>
  </si>
  <si>
    <t>Which population group(s) are least likely to register their vital events?</t>
  </si>
  <si>
    <t>Target 3A - Production of birth statistics</t>
  </si>
  <si>
    <t>Target 3B - Production of death statistics</t>
  </si>
  <si>
    <t>Target 3F - Dissemination of birth and death statistics</t>
  </si>
  <si>
    <t>Target 3G - Dissemination of statistics on causes of deaths</t>
  </si>
  <si>
    <t>Number of deaths in different settings</t>
  </si>
  <si>
    <t>Do you have an online platform or mobile phone application for registration of vital events? Please provide more details and link(s) to relevant information/document(s).</t>
  </si>
  <si>
    <t>If yes, please provide a brief summary and link(s) to the document(s).</t>
  </si>
  <si>
    <t>Have findings from inequality assessment been used in policymaking to increase coverage and completeness of vital event registration?</t>
  </si>
  <si>
    <t>Is there a sectoral or government-wide budget for the implementation of the national CRVS strategy? If yes, please provide more information and a link in the comments.</t>
  </si>
  <si>
    <t>Do you include representatives of civil society organizations and local communities in national CRVS coordination mechanism? If yes, please provide more information and a link in the comments.</t>
  </si>
  <si>
    <t>Have you reviewed CRVS business processes in your country?</t>
  </si>
  <si>
    <t>What methodology do you use to review CRVS business processes in your country? Please provide more details and link(s) to relevant information/document(s).</t>
  </si>
  <si>
    <t>Have you employed mobile registration to increase access to registration services? If yes, please provide more details and link(s) to relevant information/document(s).</t>
  </si>
  <si>
    <t>Does the assessment include analysis of registration completeness by sex?</t>
  </si>
  <si>
    <t>A.2.</t>
  </si>
  <si>
    <t>A.1.</t>
  </si>
  <si>
    <t>B.1.</t>
  </si>
  <si>
    <t>B.2.</t>
  </si>
  <si>
    <t>B.3.</t>
  </si>
  <si>
    <t>C.1.</t>
  </si>
  <si>
    <t>C.2.</t>
  </si>
  <si>
    <t>C.3.</t>
  </si>
  <si>
    <t>D.1.</t>
  </si>
  <si>
    <t>D.2.</t>
  </si>
  <si>
    <t>D.3.</t>
  </si>
  <si>
    <t>E.1.</t>
  </si>
  <si>
    <t>E.2.</t>
  </si>
  <si>
    <t>E.3.</t>
  </si>
  <si>
    <t>F.1.</t>
  </si>
  <si>
    <t>F.2.</t>
  </si>
  <si>
    <t>F.3.</t>
  </si>
  <si>
    <t>G.1.</t>
  </si>
  <si>
    <t>G.2.</t>
  </si>
  <si>
    <t>B.4.</t>
  </si>
  <si>
    <t>B.5.</t>
  </si>
  <si>
    <t>C.4.</t>
  </si>
  <si>
    <t>a) People in rural, remote, isolated or border areas</t>
  </si>
  <si>
    <t>b) Indigenous people</t>
  </si>
  <si>
    <t>c) Non-citizens</t>
  </si>
  <si>
    <t>d) Refugees and Asylum Seekers</t>
  </si>
  <si>
    <t>e) Stateless persons and persons of undetermined nationality</t>
  </si>
  <si>
    <t>f) Other groups? Please specify</t>
  </si>
  <si>
    <t>a) Key challenges identified</t>
  </si>
  <si>
    <t>b) Groups currently least likely to be registered</t>
  </si>
  <si>
    <t>c) Steps taken/interventions used to address challenges</t>
  </si>
  <si>
    <t>3</t>
  </si>
  <si>
    <t>Contextual questions</t>
  </si>
  <si>
    <t>B.6.</t>
  </si>
  <si>
    <t>Since 2015, have you reviewed incentives and/or penalties to increase registration rates of vital events, including for hard-to-reach populations and people in vulnerable situations? If yes, please summarize what you have done in the comments.</t>
  </si>
  <si>
    <t>Is CRVS included in the national development strategy in your country? If yes, please provide more information and a link in the comments.</t>
  </si>
  <si>
    <t>A.3.</t>
  </si>
  <si>
    <t>Since 2015, have you introduced or updated courses in medical schools on certification of causes of death?</t>
  </si>
  <si>
    <t>Since 2015, have you reviewed and/or adapted registration forms? If yes, please explain in the comments.</t>
  </si>
  <si>
    <t>Have you promoted the use of vital statistics to inform and improve policies and programmes? If yes, please add more information in the comments.</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</si>
  <si>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</si>
  <si>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</si>
  <si>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The geographical location in the country, the locality or major or other civil division, or foreign country, in which the person was actually born.</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</si>
  <si>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</si>
  <si>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</si>
  <si>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</si>
  <si>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</si>
  <si>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Inter-American Development Bank (IDB). 2010. Civil registration and identification glossary.
WHO. 2023. International Statistical Classification of Diseases and Related Health Problems, 11th Revision, Volume 1: Reference Guide.</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</si>
  <si>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</si>
  <si>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 xml:space="preserve">Are you aware of other studies or reports looking into the reasons behind under-coverage and incomplete registration in your country? </t>
  </si>
  <si>
    <t>If yes, please provide a brief summary and link(s) to the document(s) as applicable.</t>
  </si>
  <si>
    <t>Answer</t>
  </si>
  <si>
    <t>Do you store civil registration data at multiple or offsite locations?</t>
  </si>
  <si>
    <t>Is information on registration process translated into different non-official languages? If so, please identify all of the languages.</t>
  </si>
  <si>
    <t>WHO. 2022. Verbal Autopsy Standards: The 2022 WHO Verbal Autopsy Instrument, Version 1.2.</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</si>
  <si>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</si>
  <si>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Is civil registration data shared with the National Statistics Office (NSO) or equivalent in your country? If yes, please provide a brief summary and link(s) to relevant document(s).</t>
  </si>
  <si>
    <t>Have any other measures been implemented to address gender gaps in CRVS in your country? If yes, please briefly summarize the measure(s) and provide a link to relevant documents if any.</t>
  </si>
  <si>
    <t>Percent of children under 5 years old that have had their birth registered (according to MICS or DHS survey)</t>
  </si>
  <si>
    <t>United Nations Population Division
World Population Prospect 2022 Estimates (Compact (most used: estimates and medium projections), Total number of deaths)
https://population.un.org/wpp/Download/Standard/MostUsed/</t>
  </si>
  <si>
    <t>Additional comments (optional)</t>
  </si>
  <si>
    <t>Additional Comments (optional)</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</si>
  <si>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</si>
  <si>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</si>
  <si>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</si>
  <si>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</si>
  <si>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</si>
  <si>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Does the country use a medical certificate of cause of death that is compliant with the standard WHO International Form of Medical Certificate of Cause of Death for recording the cause of death? If another form is used, please attach.</t>
  </si>
  <si>
    <t>Please indicate which revision of the International Classification of Diseases (ICD) is used in your country (e.g., ICD-10, ICD-11), or the name of any other classification used (e.g., ICD-10CM, ICD-10AM, ICD-10TM, ICD SMoL etc.)</t>
  </si>
  <si>
    <t>Is medicolegal death investigation (MLDI) routinely used on deaths with unknown causes, unnatural, suspicious deaths, and deaths of public health importance?</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</si>
  <si>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</si>
  <si>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</si>
  <si>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t>Your country reported to ESCAP in the 2015 baseline and/or 2019 questionnaire(s) that it developed and implemented a plan for monitoring and reporting on achievement of the targets.</t>
  </si>
  <si>
    <t>D.4.</t>
  </si>
  <si>
    <t>D.5.</t>
  </si>
  <si>
    <t>D.6.</t>
  </si>
  <si>
    <t>D.7.</t>
  </si>
  <si>
    <t>F.4.</t>
  </si>
  <si>
    <t>F.5.</t>
  </si>
  <si>
    <t>F.6.</t>
  </si>
  <si>
    <t>C.5.</t>
  </si>
  <si>
    <t>F.7.</t>
  </si>
  <si>
    <t>F.8.</t>
  </si>
  <si>
    <t>F.9.</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</si>
  <si>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</si>
  <si>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</si>
  <si>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</si>
  <si>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</si>
  <si>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</si>
  <si>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</si>
  <si>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Is civil registration considered an essential service, including during a crisis? Please provide more details and link(s) to relevant information/document(s).</t>
  </si>
  <si>
    <t>4</t>
  </si>
  <si>
    <t>Number of deaths taking place outside of a health facility and without the attention of a medical practitioner (community deaths)</t>
  </si>
  <si>
    <r>
      <rPr>
        <sz val="11"/>
        <rFont val="Calibri"/>
        <family val="2"/>
        <scheme val="minor"/>
      </rPr>
      <t>N</t>
    </r>
    <r>
      <rPr>
        <sz val="11"/>
        <color theme="1"/>
        <rFont val="Calibri"/>
        <family val="2"/>
        <scheme val="minor"/>
      </rPr>
      <t>umber of deaths occurring in health facilities or with the attention of a medical practitioner</t>
    </r>
  </si>
  <si>
    <t>Are there any formal trainings provided (e.g., courses in medical school, in-service training, continuous professional education, etc.) by health institutions to authorized certifiers of death certificate (doctors or coroners)?</t>
  </si>
  <si>
    <t>Cadre</t>
  </si>
  <si>
    <t>A nucleus or core group especially of trained personnel able to assume control and train others</t>
  </si>
  <si>
    <t>Merriam-Webster
https://www.merriam-webster.com/dictionary/cadre</t>
  </si>
  <si>
    <t>Does a permanent unit/cadre of mortality coders exist in the country?</t>
  </si>
  <si>
    <t>B.7.</t>
  </si>
  <si>
    <t>Have incentives and/or penalties been implemented during a crisis? If yes, please provide more information and a link in the comments.</t>
  </si>
  <si>
    <t>Have you conducted a review of your legal framework for civil registration and vital statistics? If yes, please add a link and more information in the comments.</t>
  </si>
  <si>
    <t>Have you made changes to your legal framework for civil registration and vital statistics since 2015? If yes, please add a link and more information in the comments.</t>
  </si>
  <si>
    <t>When was the most recent review of your CRVS business processes?</t>
  </si>
  <si>
    <t>Do you periodically re-train physicians on certification of causes of death?</t>
  </si>
  <si>
    <t>10</t>
  </si>
  <si>
    <t>11</t>
  </si>
  <si>
    <t>12</t>
  </si>
  <si>
    <t>E.3.1.</t>
  </si>
  <si>
    <t>E.3.2.</t>
  </si>
  <si>
    <t>E.3.3.</t>
  </si>
  <si>
    <t>Do you have a business continuity plan for civil registration services? Please provide more details and link(s) to relevant information/document(s).</t>
  </si>
  <si>
    <t>Have you conducted studies to identify potential CRVS gender gaps and their causes?</t>
  </si>
  <si>
    <t>Have government staff in your country received training on the production, analysis, and dissemination of vital statistics? If yes, please give more information about this training in the comments.</t>
  </si>
  <si>
    <t>Additional activity(ies) to reinforce the infrastructure and resources for your CRVS system you wish to report:</t>
  </si>
  <si>
    <t>What documents are required for registering vital events?</t>
  </si>
  <si>
    <t>Are any health sector staff including community health workers supporting individuals in the registering of vital events? If yes, please provide more information.</t>
  </si>
  <si>
    <t>D.8.</t>
  </si>
  <si>
    <t>D.9.</t>
  </si>
  <si>
    <t>Is the sample nationally representative?</t>
  </si>
  <si>
    <t>Is verbal autopsy integrated into the civil registration and vital statistics system?</t>
  </si>
  <si>
    <t>Is gender inclusivity in CRVS explicitly mentioned in your national CRVS strategy? If so, please provide a brief summary and link(s) to relevant document(s).</t>
  </si>
  <si>
    <t>Is timely registration of deaths free of charge?</t>
  </si>
  <si>
    <t>Is timely registration of births free of charge?</t>
  </si>
  <si>
    <t>D.10.</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</si>
  <si>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</si>
  <si>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</si>
  <si>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Medicolegal death investigation (MLDI)</t>
  </si>
  <si>
    <t>Do you periodically train mortality coders on the ICD coding procedures? If yes, please summarize the trainings in the comments.</t>
  </si>
  <si>
    <t>Has cost estimation been conducted for the implementation of the multisectoral national CRVS strategy?</t>
  </si>
  <si>
    <t>Have you established incentives (financial, non-financial, or both) to increase registration rates of vital events? If yes, please summarize these and when they were introduced.</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</si>
  <si>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</si>
  <si>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Have you undertaken national or subnational campaigns to encourage registration of vital events? If yes, please add a link and summarize the campaigns in the comments (including who were the target groups).</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</si>
  <si>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</si>
  <si>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D.11.</t>
  </si>
  <si>
    <t xml:space="preserve">Are birth certificates free for timely registrations? </t>
  </si>
  <si>
    <t xml:space="preserve">Are death certificates free for timely registrations? </t>
  </si>
  <si>
    <t>Table 1: Birth Registration</t>
  </si>
  <si>
    <t>Table 2: Death Registration</t>
  </si>
  <si>
    <t>Table 3: Causes of Death</t>
  </si>
  <si>
    <t>Table 4: Vital Statistics</t>
  </si>
  <si>
    <t>Table 5: Implementation steps</t>
  </si>
  <si>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</si>
  <si>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1C: Percentage of individuals that have had their birth registered</t>
    </r>
    <r>
      <rPr>
        <i/>
        <sz val="11"/>
        <color theme="1"/>
        <rFont val="Calibri"/>
        <family val="2"/>
        <scheme val="minor"/>
      </rPr>
      <t xml:space="preserve"> (= line 7)</t>
    </r>
  </si>
  <si>
    <r>
      <t xml:space="preserve">1D: Percentage of all deaths that are registered within one year of occurrence </t>
    </r>
    <r>
      <rPr>
        <i/>
        <sz val="11"/>
        <color theme="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</si>
  <si>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</si>
  <si>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</si>
  <si>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t>When a death has been notified or registered, an interviewer is sent to conduct a verbal autopsy to determine the cause of death and integrate information in the CRVS system.</t>
  </si>
  <si>
    <t>Other, please specify</t>
  </si>
  <si>
    <t>Total number of births in the territory and jurisdiction of the country or area</t>
  </si>
  <si>
    <t>Total number of deaths in the territory and jurisdiction of the country or area (based on estimates from the ministry of health, population census data or sample surveys)</t>
  </si>
  <si>
    <t>Which methodology was used to conduct the assessment? Please provide a brief summary for each of the methodologies selected.</t>
  </si>
  <si>
    <t>Please provide details from the assessment on the following areas:</t>
  </si>
  <si>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</si>
  <si>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t>Standards-based comprehensive assessment</t>
  </si>
  <si>
    <t>World Health Organization and the University of Queensland Health Information Systems Knowledge Hub, 2010. https://www.who.int/publications/i/item/improving-the-quality-and-use-of-birth-death-and-cause-of-death-information</t>
  </si>
  <si>
    <t>Comprehensive multisectoral national CRVS strategy</t>
  </si>
  <si>
    <t>Voluntary national reivews (VNRs)</t>
  </si>
  <si>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</si>
  <si>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Population Register, Census, or Survey</t>
  </si>
  <si>
    <t>The CRVS decade website serves as a knowledge hub and one-stop shop for the Asia-Pacific region.  It includes an expanded range of information on the ongoing regional initiative and other resources for improving CRVS systems.</t>
  </si>
  <si>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</si>
  <si>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</si>
  <si>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</si>
  <si>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</si>
  <si>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</si>
  <si>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</si>
  <si>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</si>
  <si>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</si>
  <si>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</si>
  <si>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</si>
  <si>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</si>
  <si>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Defined as (a) the disease or injury that initiated the train of morbid events leading directly to death,  or (b) the circumstances of the accident or violence that produced the fatal injury, and is selected for routine single-cause tabulation of mortality statistics.</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</si>
  <si>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</si>
  <si>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</si>
  <si>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</si>
  <si>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</si>
  <si>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Is verbal autopsy systematically used to obtain cause-of-death information? If yes, please specify how (answer "yes" to as many as those apply):</t>
  </si>
  <si>
    <t>Verbal autopsy interactions offer an opportunity to promote death registration (for example: for awareness creation and raising, distributing death registration forms, collecting filled-in death registration forms, etc.)</t>
  </si>
  <si>
    <t>Tabulations are available within two calendar years</t>
  </si>
  <si>
    <t>Have you implemented other special measures to register unregistered populations (such as hard-to-reach populations and people in vulnerable situations)? If yes, please give more details about these measures in the comments.</t>
  </si>
  <si>
    <t>Is the civil registration database linked to other administrative databases such as those from the health ministry, national identification authority, passport authority, or NSO? If yes, please provide a brief summary and link(s) to relevant document(s).</t>
  </si>
  <si>
    <t>Do you have a data protection plan covering the collection, handling, sharing and storing of personal data for your database?</t>
  </si>
  <si>
    <t>Do you have a cybersecurity plan to protect personal data from breaches and cyberattacks?</t>
  </si>
  <si>
    <t>F.10.</t>
  </si>
  <si>
    <t>Is there a procedure/protocol in place to share civil registration data with other government entities? If yes, please provide a brief summary and link(s) to relevant document(s).</t>
  </si>
  <si>
    <t>Is there a fee or other penalty for late or delayed registration of deaths? Please provide a brief explanation and link(s) to relevant document(s).</t>
  </si>
  <si>
    <t>Is there a fee or other penalty for late or delayed registration of births? Please provide a brief explanation and link(s) to relevant document(s).</t>
  </si>
  <si>
    <t>D.12.</t>
  </si>
  <si>
    <t>D.12.1.</t>
  </si>
  <si>
    <t>Number of deaths with the underlying causes of death coded as ill-defined or unknown cause</t>
  </si>
  <si>
    <t>Estimates from WHO Mortality Database</t>
  </si>
  <si>
    <t>13</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</si>
  <si>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</si>
  <si>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Notes (please add links to relevant publications and/or additional information on birth registration that you would like to highlight)</t>
  </si>
  <si>
    <t>Notes and Sources 
(Please include information on data sources, possible limitations and challenges with the data and relevant links)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</si>
  <si>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</si>
  <si>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</si>
  <si>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</si>
  <si>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</si>
  <si>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Total number of estimated deaths in the territory and jurisdiction of the country or area</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</si>
  <si>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</si>
  <si>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 xml:space="preserve">*If the legally stipulated time period to register a vital event differ across territories and/or population groups, please provide more details in the note/comment sections. </t>
  </si>
  <si>
    <t>Are there any differences in the registration and certification processes of non-citizens compared to citizens? If yes, please provide more information and link(s) to relevant document(s) in the comments.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</si>
  <si>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</si>
  <si>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</si>
  <si>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</si>
  <si>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Have findings from the CRVS business processes reviews been used to inform improvement to CRVS systems? If yes, please provide a brief summary and link(s) to relevant document(s).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</si>
  <si>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</si>
  <si>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</si>
  <si>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</si>
  <si>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</si>
  <si>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</si>
  <si>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</si>
  <si>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</si>
  <si>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</si>
  <si>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</si>
  <si>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</si>
  <si>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</si>
  <si>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</si>
  <si>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</si>
  <si>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</si>
  <si>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</si>
  <si>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</si>
  <si>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</si>
  <si>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</si>
  <si>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</si>
  <si>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</si>
  <si>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</si>
  <si>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</si>
  <si>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</si>
  <si>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</si>
  <si>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</si>
  <si>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</si>
  <si>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</si>
  <si>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</si>
  <si>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</si>
  <si>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</si>
  <si>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If </t>
    </r>
    <r>
      <rPr>
        <b/>
        <u/>
        <sz val="12"/>
        <color rgb="FFC00000"/>
        <rFont val="Calibri"/>
        <family val="2"/>
        <scheme val="minor"/>
      </rPr>
      <t>no</t>
    </r>
    <r>
      <rPr>
        <b/>
        <sz val="12"/>
        <rFont val="Calibri"/>
        <family val="2"/>
        <scheme val="minor"/>
      </rPr>
      <t xml:space="preserve"> to question 4, please answer question 4.1</t>
    </r>
  </si>
  <si>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</si>
  <si>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r>
      <t xml:space="preserve">Are your registration centers and procedures adapted for persons with disabilities*? If so, please explain.
</t>
    </r>
    <r>
      <rPr>
        <sz val="10"/>
        <rFont val="Calibri"/>
        <family val="2"/>
        <scheme val="minor"/>
      </rPr>
      <t>*Please refer to "Definitions" tab for more information.</t>
    </r>
  </si>
  <si>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</si>
  <si>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</si>
  <si>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</si>
  <si>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</si>
  <si>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</si>
  <si>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Have you developed an identity management system/population register where birth and death registration records are used to establish and retire the identity of individuals? If yes, please provide more information and link(s) to relevant document(s) in the comments.</t>
  </si>
  <si>
    <t>Sources and Notes</t>
  </si>
  <si>
    <t>Notes and Sources (Please include information on data sources, possible limitations and challenges with the data and relevant links)</t>
  </si>
  <si>
    <t>F.11.</t>
  </si>
  <si>
    <t>Have standard operating procedures for registration of births and deaths been established and disseminated to civil registrars? If yes, please provide more details and link(s) to relevant information/document(s).</t>
  </si>
  <si>
    <t>Is there an established process in your country for checking the quality of cause of death data? If yes, please provide details in the comments.</t>
  </si>
  <si>
    <t>14</t>
  </si>
  <si>
    <t>14.1</t>
  </si>
  <si>
    <t>14.2</t>
  </si>
  <si>
    <t>14.3</t>
  </si>
  <si>
    <r>
      <t xml:space="preserve">3D (adjusted): Percentage of ICD-coded deaths that have an ill-defined cause of death </t>
    </r>
    <r>
      <rPr>
        <i/>
        <sz val="11"/>
        <rFont val="Calibri"/>
        <family val="2"/>
        <scheme val="minor"/>
      </rPr>
      <t>(=100*(line 4)/(line 3))</t>
    </r>
  </si>
  <si>
    <r>
      <t xml:space="preserve">If </t>
    </r>
    <r>
      <rPr>
        <b/>
        <u/>
        <sz val="11"/>
        <color rgb="FFFF0000"/>
        <rFont val="Calibri"/>
        <family val="2"/>
        <scheme val="minor"/>
      </rPr>
      <t>yes</t>
    </r>
    <r>
      <rPr>
        <b/>
        <sz val="11"/>
        <rFont val="Calibri"/>
        <family val="2"/>
        <scheme val="minor"/>
      </rPr>
      <t xml:space="preserve"> to question 18, please answer question 18.1, and 18.2</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</si>
  <si>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</si>
  <si>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</si>
  <si>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</si>
  <si>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</si>
  <si>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r>
      <t xml:space="preserve">Does your country civil registration system allow for the registration of vital events for non-citizens*?
</t>
    </r>
    <r>
      <rPr>
        <sz val="10"/>
        <rFont val="Calibri"/>
        <family val="2"/>
        <scheme val="minor"/>
      </rPr>
      <t>*Please refer to the "Definitions" tab for more information.</t>
    </r>
  </si>
  <si>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</si>
  <si>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WHO Mortality Database:
https://platform.who.int/mortality/themes/theme-details/MDB/ill-defined-diseases</t>
  </si>
  <si>
    <t>*Enter responses in cells with this colour</t>
  </si>
  <si>
    <r>
      <t xml:space="preserve">Has your country developed a multisectoral, national CRVS strategy*? 
</t>
    </r>
    <r>
      <rPr>
        <b/>
        <sz val="10"/>
        <rFont val="Calibri"/>
        <family val="2"/>
        <scheme val="minor"/>
      </rPr>
      <t>*Please refer to the "Definitions" tab for more information.</t>
    </r>
  </si>
  <si>
    <t>Yes</t>
  </si>
  <si>
    <t>No</t>
  </si>
  <si>
    <t>...</t>
  </si>
  <si>
    <t>United Nations Population Division World Population Prospect 2022 Estimates (Compact (most used: estimates and medium projections), Total number of births) https://population.un.org/wpp/Download/Standard/MostUsed/</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</si>
  <si>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</si>
  <si>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</si>
  <si>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Ministry of Justice</t>
  </si>
  <si>
    <t>Bi-monthly</t>
  </si>
  <si>
    <t>2017</t>
  </si>
  <si>
    <t>Tonga</t>
  </si>
  <si>
    <t>Cabinet approved the establishment of the NCRVS Committee in 1980's and it was re-endorsed by Cabinet in 2010</t>
  </si>
  <si>
    <t>Over specific period (about 2 years)</t>
  </si>
  <si>
    <t>Members of NCRVS</t>
  </si>
  <si>
    <t>Through NCRVS</t>
  </si>
  <si>
    <t>Gaps identified in partners data collection and targetted planning made to address this</t>
  </si>
  <si>
    <t>We plan to conduct another assessment in the near future</t>
  </si>
  <si>
    <t>5 years</t>
  </si>
  <si>
    <t>There is a Strategic Plan developed (5 years plan) with the assistance of the experts sent by World Bank</t>
  </si>
  <si>
    <t>Quite confident with the feedbacks from sub-registries and the reports from District and Town Officers</t>
  </si>
  <si>
    <t>Refer to census report : 97% of children registered and 94% in possession of a B.C</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</si>
  <si>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Source reported in Midterm Review: DHS 2012. 
Source reported in UNICEF global database: MICS 2019</t>
  </si>
  <si>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DHS 2012. MICS 2019</t>
  </si>
  <si>
    <t>Sworn evidence – Court standards</t>
  </si>
  <si>
    <t>For these records both Ministry of Health and Ministry of Justice records are consolidated and used</t>
  </si>
  <si>
    <t>Work completed but there is a delay in endorsing these vital statistics tabulations.</t>
  </si>
  <si>
    <t>the limitation and challenges for the vital statistics are mainly the death data. The data collected does not accurately reflect on the whole coverage for Tonga, for eg. The under count of infant death and those children under the age of 5.</t>
  </si>
  <si>
    <t>Please return by 15 September 2024</t>
  </si>
  <si>
    <t>Questionnaire for the 2025 review of the implementation of the 
Regional Action Framework on CRVS in Asia and the Pacific</t>
  </si>
  <si>
    <t>Questionnaire for the 2025 review of the implementation of the Regional Action Framework on CRVS in Asia and the Pacific</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</si>
  <si>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</si>
  <si>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</si>
  <si>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</si>
  <si>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2025 Review</t>
  </si>
  <si>
    <t>2025 Review
(2024)</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</si>
  <si>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</si>
  <si>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Ministry of Health * Mr. Shane Walter Hurrell (Chief Information Officer) and Mr. Sioape Kupu (Principla Health Planning Officer)
Ministry of Justice * Mrs Lu'isa Tu'imoala (Acting D/CEO &amp; Legal Officer) Mrs Kafo'atu Mafile'o (Vital Statistics Officer)
Department of Statistics * Ms Mele Manitisa (Principal Statistician), Ms Falemasiva Fonua (Statistician)
Tonga Election Commission - Mr. Pita Vuki (Supervisor of Elections)
Ministry of Education - Mrs Seilosehina Fifita (Director QAD)
Ministry of Finance - Miss. Tufui Faletau (Deputy CEO)
Department of Immigration - Mr. Saunoa Fangufangu &amp; Telesia Kaitapu (Senior Immigration Officer)
Ministry of Police - Mr. Ashley Fua (Acting Superintendent)
National ID Office - Mr. Viliami Malolo (Lord Privy Seal)
Judiciary - Kalolaine Palu (Chief Registrar, Supreme Court)
Information Department - Mr. Andrew To'imoana (Deputy CEO)( * Core working group member)</t>
  </si>
  <si>
    <t>Registrar General, MOJ ( Respective Heads of NCRVS Members)</t>
  </si>
  <si>
    <t>17th January 2024</t>
  </si>
  <si>
    <t>This is done in the monthly meeting. However, since the last meeting in January 2024, there was no meeting proceed due to the unavailability of the members especially Ministry of Health responsible members. The method is through discussion and follow up agendas. A validation is conducted between MOJ, MOH and TSD for approximately twice a year depending on the TSD.</t>
  </si>
  <si>
    <t>Core Government Ministries (MOJ, MOH, TSD)</t>
  </si>
  <si>
    <t>https://tongastats.gov.to/9654-2/</t>
  </si>
  <si>
    <t>We are preparing for updating of this. There has been some developments seen and dialogues were made. CRVS is also included in the National development plan, MoH's plan. However, generally in the MOJ mission and Vision plan but not specifically.</t>
  </si>
  <si>
    <t>Cooperate in the proposed E-Government Bill that has already passed by the Cabinet and due to submit to Legislative Assembly in October 2024  to be effective once passed by Parliament.</t>
  </si>
  <si>
    <t>Health sector fully supports with providing the notification of births to our office (Certificate of Live Birth)to register individuals whenever it requires.</t>
  </si>
  <si>
    <t>Town officers and Church Ministers are very supportive when they provide babtism records and references of parents to register those that does not have any medical records registered especially old generations that were born outside of hospital Or medical records are not located.</t>
  </si>
  <si>
    <t>Out reach program to all the sub registries. Last out reach program was hosted by the Ministry of Internal Affairs in 2023 to Vava'u island and it helps to register those who does not have vital records.</t>
  </si>
  <si>
    <t>Data are shared with Statistics Department to assist with their validation program with the Ministry of Health and also census.</t>
  </si>
  <si>
    <t>yes</t>
  </si>
  <si>
    <t>as mentioned in the Civil Registration and Digital Identification Bill 2023.</t>
  </si>
  <si>
    <t>under the Civil Registration and Digital Identification Bill 2023. Once the Bill become an Act it will replace current BDM Registration Act.</t>
  </si>
  <si>
    <t>But it will if the Bill becomes an Act after tabeling in the Parliament in October session 2024.</t>
  </si>
  <si>
    <t>Same fees as late registration of births above (D.7)</t>
  </si>
  <si>
    <t>same as above (D.10)</t>
  </si>
  <si>
    <t>Notification from Hospital is manadatory and other documents such as application letter, affidavit, searhc fee receipts, marriage certificate, baptism records, reference from Town officer for late registration of birth and death.</t>
  </si>
  <si>
    <t>For registration of births whose mother or father is not a Tongan National.</t>
  </si>
  <si>
    <t>only English translation</t>
  </si>
  <si>
    <t>the office is available for all individuals. People with disabilities may accompany by their relatives or families to assist with their registration and sometimes they remain in their vehicle and our officers provide the civil register to the parking lot for them to confirm their records of registration and sign the civil register.</t>
  </si>
  <si>
    <t>Offsite locations</t>
  </si>
  <si>
    <t>Currently the application form is still progressing since 2023 hoping to incorperate in the amendment regulations.</t>
  </si>
  <si>
    <t>our office is currently in the process of designing the new system as indicates in the said Bill 2023.</t>
  </si>
  <si>
    <t>the office legal division is still working on the submission for an AMNESTY (offer free service) Program to enable those who are not register or does not have birth certificate and cannot afford the application fee to take advantage of this opportunity to register their unregistered births.</t>
  </si>
  <si>
    <t>The application form that are still drafting for late registration of birth, death and marriages will improve the current manual system. Instead of going through a lawyer to assist with the preparing the application letter and affidavit, the individual can fill up the form and submit to our office.</t>
  </si>
  <si>
    <t>However, few officers attended few relevant workshops.</t>
  </si>
  <si>
    <t>2023</t>
  </si>
  <si>
    <t>Validations and discussions amongst the core stakeholders (MOJ, Statistics, Health)</t>
  </si>
  <si>
    <t>However, lack of time create delays on improvement. But the new system will make a huge improvement.</t>
  </si>
  <si>
    <t>ICD-10-AM 11th Edition and ICD-10 WHO version</t>
  </si>
  <si>
    <t>ICD-10-AM 11th Edition - morbidity                                                                                                                                                            ICD-10 WHO version - mortality</t>
  </si>
  <si>
    <t>There are 2 medical coders fo the entire country and 4 trainees. They are all currently undergoing certification training on ICD-10AM.</t>
  </si>
  <si>
    <t>Medical Coders are under the Medical Records department of the Ministry of Health.</t>
  </si>
  <si>
    <t>Prescribed by Births, Deaths, and Marriages Act and relevant Regulations. Birth, death and marriage certifiates are essential for education, immigration, National IDs, create new Bank  account, licenses for business and traffic and all the like.</t>
  </si>
  <si>
    <t>Submission for an AMNESTY Program is still processing to submit to Cabinet and to be introduced once approved.</t>
  </si>
  <si>
    <t xml:space="preserve">1 December 2024 </t>
  </si>
  <si>
    <t>Achieved</t>
  </si>
  <si>
    <t>Achieved - By Island Division</t>
  </si>
  <si>
    <t>Ministry of Health and Ministry of Justice.                                           (similar comments to above target)</t>
  </si>
  <si>
    <t>Achieved - By island Division</t>
  </si>
  <si>
    <t>Ministry of Health</t>
  </si>
  <si>
    <t>Not yet</t>
  </si>
  <si>
    <t>Only through the reports</t>
  </si>
  <si>
    <t>2018</t>
  </si>
  <si>
    <t xml:space="preserve">The Tonga Statistics Department, with the Ministry of Health and Ministry of Justice, leads the production of vital statistics reports. Reports are currently produced in three-year intervals to catch up. We are finalizing the 2020-2022 data and plan to transition to annual reports afterward.                            </t>
  </si>
  <si>
    <t>Ministry of Health and Ministry of Justice records.                                   In 2018, the Tonga Statistics Department, with the Ministries of Health and Justice, released the National CRVS Report for 2013-2018. The 2018-2020 report followed in December 2023. The ministries are now finalizing data for the 2020-2022 period.</t>
  </si>
  <si>
    <t>Up to 2022</t>
  </si>
  <si>
    <t>Mrs Lu'isa Tu'imoala</t>
  </si>
  <si>
    <t>Acting Deputy Secretary,  Registrar General's Office</t>
  </si>
  <si>
    <t>ltuimoala@justice.gov.to OR malamatuimoala@gmail.com</t>
  </si>
  <si>
    <t>+6767400800 / 7400813</t>
  </si>
  <si>
    <t>same as above'</t>
  </si>
  <si>
    <t>Stipulated period for registration of birth is 3 months. In default, parents are encouraged to apply for registration of birth out of time. However, due to challenges faced by people at the outer island (Ha'apai, Vava'u, 'Eua, Niuatoputapu, Niua Fo'ou) to travel to the main island (Tongatapu) for registration, 1 year period were given to the outer island to complete the registration of births, deaths and marriages.</t>
  </si>
  <si>
    <t>same as above</t>
  </si>
  <si>
    <t>Data is sources from the Ministry of Justice. Possible decline could be attributed to movements overseas and Covid 19.</t>
  </si>
  <si>
    <t>Not available as it never included in any census or survey in the Ministry of Justice</t>
  </si>
  <si>
    <t>same as above C19; line 8</t>
  </si>
  <si>
    <t>Data were able to collect from Ministry of Health annual report for each year. However, validation process of the relevant Ministries are still undergoing and yet to finalise.</t>
  </si>
  <si>
    <t>data were able to extract from the MOH annual reports for each year. However,Validation process for the rest of the years for the line Ministries (MOJ,MOH,Statistics Department) are still in progress and yet to finalise.</t>
  </si>
  <si>
    <t>Not available from the MOH. Difficulties in collecting data due to MOH system locked.</t>
  </si>
  <si>
    <t>same as above line 2, C11</t>
  </si>
  <si>
    <t>However, in April 2024, SPC conducted informal training on the medical certification on causes of death for several doctors, nurse practitioners and health officers in Tongatapu. Suggest to request straight to MOH.</t>
  </si>
  <si>
    <t>Not available from MOH, Suggest to request straight to MOH</t>
  </si>
  <si>
    <t>Not available from MOH. Suggest to request straight to MOH</t>
  </si>
  <si>
    <t>no</t>
  </si>
  <si>
    <t>The summaries are only produced and publicly shared through the National CRVS  Report, which is currently produced every three years. The latest report, published in December 2023, covers vital statistics from 2018-2020. Validation amongst the line Ministries is undergoing and yet to finalise. However, annual report are using financial year format i.e July 2023 - June 2024</t>
  </si>
  <si>
    <t>Produce with financial year</t>
  </si>
  <si>
    <t>This data was collected by the Ministry of Health, however, can be extracted from their annual report. Difficulties in collecting from MOH due to their system locked.</t>
  </si>
  <si>
    <t>Still undergoing and yet to finalise.</t>
  </si>
  <si>
    <t>birth</t>
  </si>
  <si>
    <t>Currently the only fee imposed is the application processing fees of $16 per head and search fee receipt of $10 per head. Prescribed fee was never implemented or enforce.</t>
  </si>
  <si>
    <t>Before it was, but now only the registration is free and a TOP$10 for issuing of the birth certificate whenever it is needed.</t>
  </si>
  <si>
    <t>the review is undergoing due to various changes in the line Ministries registration system and requirements.</t>
  </si>
  <si>
    <t>MOJ is currently using the Act and Regulations following the Registrar General's standard minimum requirements.</t>
  </si>
  <si>
    <t>Difficult in collecting data from MOH du.e to their system locked. The only data available was from their annual report</t>
  </si>
  <si>
    <t xml:space="preserve">same as above </t>
  </si>
  <si>
    <r>
      <rPr>
        <u/>
        <sz val="11"/>
        <rFont val="Calibri"/>
        <family val="2"/>
        <scheme val="minor"/>
      </rPr>
      <t>Percentage of children under 5 years</t>
    </r>
    <r>
      <rPr>
        <sz val="11"/>
        <rFont val="Calibri"/>
        <family val="2"/>
        <scheme val="minor"/>
      </rPr>
      <t xml:space="preserve"> old that have had their birth registered*
</t>
    </r>
    <r>
      <rPr>
        <i/>
        <sz val="11"/>
        <rFont val="Calibri"/>
        <family val="2"/>
        <scheme val="minor"/>
      </rPr>
      <t>*Potential data source: Population register, census, or survey</t>
    </r>
  </si>
  <si>
    <t>As the legally stipulated time period for registering deaths in Tonga is 1 year, there is no data for this line.</t>
  </si>
  <si>
    <r>
      <t xml:space="preserve">1B: Percentage of children under 5 years old that have had their birth registered </t>
    </r>
    <r>
      <rPr>
        <i/>
        <sz val="11"/>
        <rFont val="Calibri"/>
        <family val="2"/>
        <scheme val="minor"/>
      </rPr>
      <t xml:space="preserve">(= line 6), if (line 6) not available use (line 13)) </t>
    </r>
  </si>
  <si>
    <t>death that are registered within the stipulated time; i.e within 1 year period for the whole of Tonga.</t>
  </si>
  <si>
    <t>Previously for every new born birth certificate, a certificate was issued free of charge, from 2011 births in the Central Registry (District of Tongatapu) were registered but certificates were only issued after fee was paid. Beginning 2016 all sub-registries for rest of Tonga would follow suit. Demand for birth certificates is associated with school enrollement and travel, land issues and National ID.</t>
  </si>
  <si>
    <t>Ministry of Justice - data extracted from the manual civil register  due to difficulty in collecting from our system. However not all death are registered, the total numbers of death in Tonga will be recorded in the MOH except deceased that were lost in the sea and body never found.</t>
  </si>
  <si>
    <t>First it was the Ministry of Meterology, Energy, Information, Disaster Management, Environment, Climate Change and Communications then it has been transferred to Ministry of Finance and National Planning and Prime Minister's Office.</t>
  </si>
  <si>
    <t>Deaths registered no longer have certificate issued free of charge, therefore issued of certificates upon requests. However, our office cannot issued a death certificate with minimum information.(Death Certificate number, name of deceased, date of death, place of death, sex, Father, place of birth, mother, place of birth, Registrant.)</t>
  </si>
  <si>
    <t>Due to policy and requirements of the line Ministries.(Elderly people, as they only attend to register their births for their financial benefit provided by the Government, land issues and residency visa applications lodge by their children and grandchildren residing abroad)</t>
  </si>
  <si>
    <t>ESCAP note: Data are from civil registration database. Usually data for this line are estimates that the national statistics office can derive from censuses or surveys. Estimates from Ministry of Health are also acceptable here.
MOH: data extracted from MOH database,  inserted in the comments.                                                              MOJ: Updated records from our manual  records, all births that are registered in Tonga including normal birth and late registration of birth. Difficulty in collecting data from our system (MOJ), as system does not accept the order of numbers in our manual register, resulted to skip that number leaving it blank in our manual register and move on to the next number that can be accepted by the registration system.</t>
  </si>
  <si>
    <t>Not all death are registered here in our office as people only come to do the registration whenever the death certificate is required for important/official matters such as land registration, obtain marriage license, adoption, legal matters, immigration matters and all the like. These are deaths that were registered after 1 year of occurence.</t>
  </si>
  <si>
    <r>
      <t xml:space="preserve">For some years, the percentage is above 100%. </t>
    </r>
    <r>
      <rPr>
        <i/>
        <sz val="11"/>
        <rFont val="Calibri"/>
        <family val="2"/>
      </rPr>
      <t>This is due to death occurred outside and were not reported to the hospital, but were managed to register out of time. So MoH does not have the record but the civil registr</t>
    </r>
    <r>
      <rPr>
        <sz val="11"/>
        <rFont val="Calibri"/>
        <family val="2"/>
      </rPr>
      <t>ation database has the registration data.
ESCAP comment: For 2021-2023, a national estimate of births was not provided so the completeness level is assessed with the UNPD estimates.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</si>
</sst>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_(* \(#,##0\);_(* &quot;-&quot;??_);_(@_)"/>
    <numFmt numFmtId="166" formatCode="0.0"/>
  </numFmts>
  <fonts count="74">
    <font>
      <sz val="11"/>
      <color theme="1"/>
      <name val="Calibri"/>
      <family val="2"/>
      <scheme val="minor"/>
    </font>
    <font>
      <sz val="11"/>
      <color theme="1" tint="0.249977111117893"/>
      <name val="Calibri"/>
      <family val="2"/>
      <scheme val="minor"/>
    </font>
    <font>
      <sz val="15"/>
      <color rgb="FF305496"/>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b/>
      <sz val="12"/>
      <color theme="1"/>
      <name val="Calibri"/>
      <family val="2"/>
      <scheme val="minor"/>
    </font>
    <font>
      <sz val="11"/>
      <color theme="1"/>
      <name val="Calibri"/>
      <family val="2"/>
      <scheme val="minor"/>
    </font>
    <font>
      <u/>
      <sz val="11"/>
      <color theme="10"/>
      <name val="Calibri"/>
      <family val="2"/>
      <scheme val="minor"/>
    </font>
    <font>
      <b/>
      <sz val="12"/>
      <color theme="1" tint="0.249977111117893"/>
      <name val="Calibri"/>
      <family val="2"/>
      <scheme val="minor"/>
    </font>
    <font>
      <sz val="12"/>
      <color theme="1"/>
      <name val="Calibri"/>
      <family val="2"/>
      <scheme val="minor"/>
    </font>
    <font>
      <sz val="15"/>
      <color rgb="FF1F4D78"/>
      <name val="Calibri"/>
      <family val="2"/>
      <scheme val="minor"/>
    </font>
    <font>
      <sz val="11"/>
      <color theme="1"/>
      <name val="Calibri "/>
    </font>
    <font>
      <b/>
      <sz val="15"/>
      <color theme="1"/>
      <name val="Calibri"/>
      <family val="2"/>
      <scheme val="minor"/>
    </font>
    <font>
      <sz val="11"/>
      <color theme="1"/>
      <name val="Calibri"/>
      <family val="2"/>
    </font>
    <font>
      <b/>
      <sz val="16"/>
      <color theme="1"/>
      <name val="Calibri"/>
      <family val="2"/>
      <scheme val="minor"/>
    </font>
    <font>
      <b/>
      <sz val="12"/>
      <color rgb="FF1F4D78"/>
      <name val="Calibri"/>
      <family val="2"/>
      <scheme val="minor"/>
    </font>
    <font>
      <sz val="15"/>
      <color theme="4" tint="-0.249977111117893"/>
      <name val="Calibri"/>
      <family val="2"/>
      <scheme val="minor"/>
    </font>
    <font>
      <b/>
      <sz val="12"/>
      <color rgb="FF1F4D78"/>
      <name val="Calibri Light"/>
      <family val="2"/>
    </font>
    <font>
      <b/>
      <sz val="12"/>
      <color theme="1" tint="0.249977111117893"/>
      <name val="Calibri Light"/>
      <family val="2"/>
    </font>
    <font>
      <b/>
      <sz val="14"/>
      <color theme="4" tint="-0.499984740745262"/>
      <name val="Calibri"/>
      <family val="2"/>
      <scheme val="minor"/>
    </font>
    <font>
      <sz val="14"/>
      <color theme="4" tint="-0.249977111117893"/>
      <name val="Calibri"/>
      <family val="2"/>
      <scheme val="minor"/>
    </font>
    <font>
      <sz val="14"/>
      <color theme="1"/>
      <name val="Calibri"/>
      <family val="2"/>
      <scheme val="minor"/>
    </font>
    <font>
      <b/>
      <sz val="11"/>
      <color rgb="FF1F4D78"/>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9847407452621"/>
      <name val="Calibri"/>
      <family val="2"/>
      <scheme val="minor"/>
    </font>
    <font>
      <i/>
      <sz val="11"/>
      <color theme="1" tint="0.14999847407452621"/>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sz val="11"/>
      <color theme="0"/>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2"/>
      <color theme="8" tint="-0.249977111117893"/>
      <name val="Calibri"/>
      <family val="2"/>
      <scheme val="minor"/>
    </font>
    <font>
      <b/>
      <sz val="12"/>
      <color theme="8" tint="-0.499984740745262"/>
      <name val="Calibri"/>
      <family val="2"/>
      <scheme val="minor"/>
    </font>
    <font>
      <sz val="11"/>
      <color theme="0" tint="-4.9989318521683403E-2"/>
      <name val="Calibri"/>
      <family val="2"/>
      <scheme val="minor"/>
    </font>
    <font>
      <b/>
      <sz val="10"/>
      <color theme="1"/>
      <name val="Calibri"/>
      <family val="2"/>
      <scheme val="minor"/>
    </font>
    <font>
      <sz val="11"/>
      <color theme="1"/>
      <name val="Calibri"/>
      <family val="2"/>
    </font>
    <font>
      <b/>
      <sz val="12"/>
      <color rgb="FFFF0000"/>
      <name val="Calibri"/>
      <family val="2"/>
      <scheme val="minor"/>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b/>
      <i/>
      <sz val="12"/>
      <color rgb="FFFF0000"/>
      <name val="Calibri"/>
      <family val="2"/>
      <scheme val="minor"/>
    </font>
    <font>
      <i/>
      <sz val="14"/>
      <color theme="1"/>
      <name val="Calibri"/>
      <family val="2"/>
      <scheme val="minor"/>
    </font>
    <font>
      <u/>
      <sz val="11"/>
      <color theme="1" tint="0.249977111117893"/>
      <name val="Calibri"/>
      <family val="2"/>
      <scheme val="minor"/>
    </font>
    <font>
      <i/>
      <sz val="12"/>
      <name val="Calibri"/>
      <family val="2"/>
      <scheme val="minor"/>
    </font>
    <font>
      <b/>
      <i/>
      <sz val="12"/>
      <name val="Calibri"/>
      <family val="2"/>
      <scheme val="minor"/>
    </font>
    <font>
      <b/>
      <i/>
      <sz val="11"/>
      <color theme="1"/>
      <name val="Calibri"/>
      <family val="2"/>
      <scheme val="minor"/>
    </font>
    <font>
      <b/>
      <sz val="11"/>
      <color theme="1" tint="0.249977111117893"/>
      <name val="Calibri"/>
      <family val="2"/>
      <scheme val="minor"/>
    </font>
    <font>
      <b/>
      <u/>
      <sz val="11"/>
      <color theme="1" tint="0.249977111117893"/>
      <name val="Calibri"/>
      <family val="2"/>
      <scheme val="minor"/>
    </font>
    <font>
      <sz val="11"/>
      <name val="Calibri"/>
      <family val="2"/>
      <scheme val="minor"/>
    </font>
    <font>
      <b/>
      <sz val="11"/>
      <color rgb="FFC0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b/>
      <sz val="12"/>
      <name val="Calibri"/>
      <family val="2"/>
      <scheme val="minor"/>
    </font>
    <font>
      <sz val="10"/>
      <name val="Calibri"/>
      <family val="2"/>
      <scheme val="minor"/>
    </font>
    <font>
      <b/>
      <u/>
      <sz val="12"/>
      <color rgb="FFFF0000"/>
      <name val="Calibri"/>
      <family val="2"/>
      <scheme val="minor"/>
    </font>
    <font>
      <i/>
      <sz val="11"/>
      <name val="Calibri"/>
      <family val="2"/>
      <scheme val="minor"/>
    </font>
    <font>
      <b/>
      <u/>
      <sz val="11"/>
      <color rgb="FFFF0000"/>
      <name val="Calibri"/>
      <family val="2"/>
      <scheme val="minor"/>
    </font>
    <font>
      <b/>
      <sz val="11"/>
      <name val="Calibri"/>
      <family val="2"/>
      <scheme val="minor"/>
    </font>
    <font>
      <sz val="12"/>
      <name val="Calibri"/>
      <family val="2"/>
      <scheme val="minor"/>
    </font>
    <font>
      <sz val="9"/>
      <color indexed="81"/>
      <name val="Tahoma"/>
      <family val="2"/>
    </font>
    <font>
      <b/>
      <sz val="9"/>
      <color indexed="81"/>
      <name val="Tahoma"/>
      <family val="2"/>
    </font>
    <font>
      <sz val="11"/>
      <name val="Calibri"/>
      <family val="2"/>
    </font>
    <font>
      <u/>
      <sz val="11"/>
      <name val="Calibri"/>
      <family val="2"/>
      <scheme val="minor"/>
    </font>
    <font>
      <i/>
      <sz val="11"/>
      <name val="Calibri"/>
      <family val="2"/>
    </font>
  </fonts>
  <fills count="13">
    <fill>
      <patternFill patternType="none"/>
    </fill>
    <fill>
      <patternFill patternType="gray125"/>
    </fill>
    <fill>
      <patternFill patternType="solid">
        <fgColor rgb="FF9BC2E6"/>
        <bgColor indexed="64"/>
      </patternFill>
    </fill>
    <fill>
      <patternFill patternType="solid">
        <fgColor theme="8" tint="0.39997558519241921"/>
        <bgColor indexed="64"/>
      </patternFill>
    </fill>
    <fill>
      <patternFill patternType="solid">
        <fgColor rgb="FFFDB833"/>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dashed">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style="thick">
        <color theme="3"/>
      </left>
      <right style="thick">
        <color theme="3"/>
      </right>
      <top style="thin">
        <color auto="1"/>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ck">
        <color theme="3"/>
      </left>
      <right style="thick">
        <color theme="3"/>
      </right>
      <top style="thick">
        <color theme="3"/>
      </top>
      <bottom style="thin">
        <color auto="1"/>
      </bottom>
      <diagonal/>
    </border>
    <border>
      <left style="dashed">
        <color indexed="64"/>
      </left>
      <right style="thin">
        <color indexed="64"/>
      </right>
      <top style="thin">
        <color indexed="64"/>
      </top>
      <bottom/>
      <diagonal/>
    </border>
    <border>
      <left style="thick">
        <color theme="3"/>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thick">
        <color theme="3"/>
      </top>
      <bottom/>
      <diagonal/>
    </border>
    <border>
      <left style="thick">
        <color theme="3"/>
      </left>
      <right style="thick">
        <color theme="3"/>
      </right>
      <top style="thin">
        <color auto="1"/>
      </top>
      <bottom style="thin">
        <color auto="1"/>
      </bottom>
      <diagonal/>
    </border>
    <border>
      <left style="thin">
        <color auto="1"/>
      </left>
      <right style="thin">
        <color auto="1"/>
      </right>
      <top/>
      <bottom style="thin">
        <color auto="1"/>
      </bottom>
      <diagonal/>
    </border>
    <border>
      <left style="thick">
        <color theme="3"/>
      </left>
      <right style="thick">
        <color theme="3"/>
      </right>
      <top style="thin">
        <color auto="1"/>
      </top>
      <bottom style="thick">
        <color theme="3"/>
      </bottom>
      <diagonal/>
    </border>
    <border>
      <left style="thin">
        <color indexed="64"/>
      </left>
      <right/>
      <top style="thin">
        <color indexed="64"/>
      </top>
      <bottom/>
      <diagonal/>
    </border>
    <border>
      <left style="thin">
        <color auto="1"/>
      </left>
      <right/>
      <top/>
      <bottom style="thin">
        <color auto="1"/>
      </bottom>
      <diagonal/>
    </border>
    <border>
      <left style="thick">
        <color theme="3"/>
      </left>
      <right style="thick">
        <color theme="3"/>
      </right>
      <top/>
      <bottom style="thin">
        <color auto="1"/>
      </bottom>
      <diagonal/>
    </border>
    <border>
      <left style="thin">
        <color indexed="64"/>
      </left>
      <right/>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style="thick">
        <color theme="3"/>
      </bottom>
      <diagonal/>
    </border>
    <border>
      <left/>
      <right style="thin">
        <color auto="1"/>
      </right>
      <top style="thin">
        <color theme="1"/>
      </top>
      <bottom/>
      <diagonal/>
    </border>
    <border>
      <left style="thin">
        <color theme="1"/>
      </left>
      <right style="thin">
        <color theme="1"/>
      </right>
      <top style="thin">
        <color auto="1"/>
      </top>
      <bottom/>
      <diagonal/>
    </border>
  </borders>
  <cellStyleXfs count="2">
    <xf numFmtId="0" fontId="0" fillId="0" borderId="0"/>
    <xf numFmtId="0" fontId="8" fillId="0" borderId="0" applyNumberFormat="0" applyFill="0" applyBorder="0" applyAlignment="0" applyProtection="0"/>
  </cellStyleXfs>
  <cellXfs count="494">
    <xf numFmtId="0" fontId="0" fillId="0" borderId="0" xfId="0"/>
    <xf numFmtId="0" fontId="1" fillId="0" borderId="1" xfId="0" applyFont="1" applyBorder="1" applyAlignment="1">
      <alignment horizontal="left" vertical="top" wrapText="1"/>
    </xf>
    <xf numFmtId="49" fontId="10" fillId="0" borderId="0" xfId="0" applyNumberFormat="1" applyFont="1" applyAlignment="1">
      <alignment horizontal="left" vertical="top"/>
    </xf>
    <xf numFmtId="0" fontId="11" fillId="0" borderId="0" xfId="0" applyFont="1"/>
    <xf numFmtId="49" fontId="6" fillId="3" borderId="1" xfId="0" applyNumberFormat="1" applyFont="1" applyFill="1" applyBorder="1" applyAlignment="1">
      <alignment horizontal="left" vertical="top"/>
    </xf>
    <xf numFmtId="49" fontId="12" fillId="0" borderId="1" xfId="0" applyNumberFormat="1" applyFont="1" applyBorder="1" applyAlignment="1">
      <alignment horizontal="left" vertical="top" wrapText="1"/>
    </xf>
    <xf numFmtId="0" fontId="13" fillId="0" borderId="0" xfId="0" applyFont="1" applyAlignment="1">
      <alignment horizontal="left" vertical="top" wrapText="1"/>
    </xf>
    <xf numFmtId="0" fontId="15" fillId="4" borderId="0" xfId="0" applyFont="1" applyFill="1" applyAlignment="1">
      <alignment vertical="top"/>
    </xf>
    <xf numFmtId="0" fontId="14" fillId="4" borderId="0" xfId="0" applyFont="1" applyFill="1" applyAlignment="1">
      <alignment vertical="top"/>
    </xf>
    <xf numFmtId="0" fontId="16" fillId="0" borderId="0" xfId="0" applyFont="1" applyAlignment="1">
      <alignment vertical="top"/>
    </xf>
    <xf numFmtId="0" fontId="17" fillId="0" borderId="0" xfId="0" applyFont="1" applyAlignment="1">
      <alignment vertical="top"/>
    </xf>
    <xf numFmtId="49" fontId="14" fillId="0" borderId="0" xfId="0" applyNumberFormat="1" applyFont="1" applyAlignment="1">
      <alignment vertical="top"/>
    </xf>
    <xf numFmtId="0" fontId="10" fillId="0" borderId="0" xfId="0" applyFont="1" applyAlignment="1">
      <alignment vertical="top"/>
    </xf>
    <xf numFmtId="0" fontId="16" fillId="0" borderId="0" xfId="0" applyFont="1"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horizontal="left" vertical="top" wrapText="1"/>
    </xf>
    <xf numFmtId="0" fontId="21" fillId="0" borderId="0" xfId="0" applyFont="1" applyAlignment="1">
      <alignment vertical="top"/>
    </xf>
    <xf numFmtId="0" fontId="22" fillId="0" borderId="0" xfId="0" applyFont="1" applyAlignment="1">
      <alignment vertical="top"/>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0" fontId="19" fillId="0" borderId="0" xfId="0" applyFont="1"/>
    <xf numFmtId="0" fontId="23" fillId="0" borderId="0" xfId="0" applyFont="1" applyAlignment="1">
      <alignment horizontal="left" vertical="top" wrapText="1"/>
    </xf>
    <xf numFmtId="0" fontId="24" fillId="5" borderId="14" xfId="0" applyFont="1" applyFill="1" applyBorder="1" applyAlignment="1">
      <alignment horizontal="left" vertical="top" wrapText="1"/>
    </xf>
    <xf numFmtId="0" fontId="1" fillId="0" borderId="14" xfId="0" applyFont="1" applyBorder="1" applyAlignment="1">
      <alignment horizontal="left" vertical="top" wrapText="1"/>
    </xf>
    <xf numFmtId="0" fontId="25" fillId="0" borderId="14" xfId="0" applyFont="1" applyBorder="1" applyAlignment="1">
      <alignment horizontal="left" vertical="top" wrapText="1"/>
    </xf>
    <xf numFmtId="0" fontId="25"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6" fillId="0" borderId="13" xfId="0" applyFont="1" applyBorder="1" applyAlignment="1">
      <alignment horizontal="center" vertical="top" wrapText="1"/>
    </xf>
    <xf numFmtId="0" fontId="26" fillId="0" borderId="13" xfId="0" applyFont="1" applyBorder="1" applyAlignment="1">
      <alignment horizontal="left" vertical="top" wrapText="1"/>
    </xf>
    <xf numFmtId="0" fontId="27" fillId="0" borderId="13" xfId="0" applyFont="1" applyBorder="1" applyAlignment="1">
      <alignment horizontal="left" vertical="top" wrapText="1"/>
    </xf>
    <xf numFmtId="0" fontId="28" fillId="0" borderId="0" xfId="0" applyFont="1" applyAlignment="1">
      <alignment vertical="top"/>
    </xf>
    <xf numFmtId="0" fontId="29"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horizontal="left" vertical="top"/>
    </xf>
    <xf numFmtId="0" fontId="6" fillId="3" borderId="13" xfId="0" applyFont="1" applyFill="1" applyBorder="1" applyAlignment="1">
      <alignment horizontal="center" vertical="top"/>
    </xf>
    <xf numFmtId="0" fontId="1" fillId="0" borderId="13" xfId="0" applyFont="1" applyBorder="1" applyAlignment="1">
      <alignment horizontal="center" vertical="top" wrapText="1"/>
    </xf>
    <xf numFmtId="0" fontId="1" fillId="0" borderId="13" xfId="0" applyFont="1" applyBorder="1" applyAlignment="1">
      <alignment horizontal="left" vertical="top" wrapText="1"/>
    </xf>
    <xf numFmtId="0" fontId="25" fillId="0" borderId="13" xfId="0" applyFont="1" applyBorder="1" applyAlignment="1">
      <alignment horizontal="left" vertical="top" wrapText="1"/>
    </xf>
    <xf numFmtId="0" fontId="24" fillId="5" borderId="13" xfId="0" applyFont="1" applyFill="1" applyBorder="1" applyAlignment="1">
      <alignment horizontal="left" vertical="top" wrapText="1"/>
    </xf>
    <xf numFmtId="0" fontId="30" fillId="4" borderId="0" xfId="0" applyFont="1" applyFill="1" applyAlignment="1">
      <alignment vertical="top"/>
    </xf>
    <xf numFmtId="0" fontId="6" fillId="6" borderId="15" xfId="0" applyFont="1" applyFill="1" applyBorder="1" applyAlignment="1">
      <alignment horizontal="center" vertical="center"/>
    </xf>
    <xf numFmtId="49" fontId="6" fillId="5" borderId="16" xfId="0" applyNumberFormat="1" applyFont="1" applyFill="1" applyBorder="1" applyAlignment="1">
      <alignment horizontal="left" vertical="center" wrapText="1"/>
    </xf>
    <xf numFmtId="164" fontId="14" fillId="7" borderId="17" xfId="0" applyNumberFormat="1" applyFont="1" applyFill="1" applyBorder="1" applyAlignment="1">
      <alignment horizontal="right" vertical="center" wrapText="1"/>
    </xf>
    <xf numFmtId="164" fontId="14" fillId="7" borderId="18" xfId="0" applyNumberFormat="1" applyFont="1" applyFill="1" applyBorder="1" applyAlignment="1">
      <alignment horizontal="right" vertical="center" wrapText="1"/>
    </xf>
    <xf numFmtId="164" fontId="14" fillId="7" borderId="19" xfId="0" applyNumberFormat="1" applyFont="1" applyFill="1" applyBorder="1" applyAlignment="1">
      <alignment horizontal="right" vertical="center" wrapText="1"/>
    </xf>
    <xf numFmtId="164" fontId="14" fillId="7" borderId="20" xfId="0" applyNumberFormat="1" applyFont="1" applyFill="1" applyBorder="1" applyAlignment="1">
      <alignment horizontal="right" vertical="center" wrapText="1"/>
    </xf>
    <xf numFmtId="164" fontId="14" fillId="7" borderId="15" xfId="0" applyNumberFormat="1" applyFont="1" applyFill="1" applyBorder="1" applyAlignment="1">
      <alignment horizontal="right" vertical="center" wrapText="1"/>
    </xf>
    <xf numFmtId="165" fontId="14" fillId="7" borderId="17" xfId="0" applyNumberFormat="1" applyFont="1" applyFill="1" applyBorder="1" applyAlignment="1">
      <alignment horizontal="right" vertical="center" wrapText="1"/>
    </xf>
    <xf numFmtId="165" fontId="14" fillId="7" borderId="18" xfId="0" applyNumberFormat="1" applyFont="1" applyFill="1" applyBorder="1" applyAlignment="1">
      <alignment horizontal="right" vertical="center" wrapText="1"/>
    </xf>
    <xf numFmtId="165" fontId="14" fillId="7" borderId="19" xfId="0" applyNumberFormat="1" applyFont="1" applyFill="1" applyBorder="1" applyAlignment="1">
      <alignment horizontal="right" vertical="center" wrapText="1"/>
    </xf>
    <xf numFmtId="0" fontId="14" fillId="0" borderId="0" xfId="0" applyFont="1" applyAlignment="1">
      <alignment horizontal="left" vertical="top"/>
    </xf>
    <xf numFmtId="165" fontId="14" fillId="7" borderId="20" xfId="0" applyNumberFormat="1" applyFont="1" applyFill="1" applyBorder="1" applyAlignment="1">
      <alignment horizontal="right" vertical="center" wrapText="1"/>
    </xf>
    <xf numFmtId="165" fontId="14" fillId="7" borderId="15" xfId="0" applyNumberFormat="1" applyFont="1" applyFill="1" applyBorder="1" applyAlignment="1">
      <alignment horizontal="right" vertical="center" wrapText="1"/>
    </xf>
    <xf numFmtId="0" fontId="31" fillId="0" borderId="0" xfId="0" applyFont="1" applyAlignment="1">
      <alignment wrapText="1"/>
    </xf>
    <xf numFmtId="0" fontId="14" fillId="0" borderId="0" xfId="0" applyFont="1" applyAlignment="1">
      <alignment vertical="top" wrapText="1"/>
    </xf>
    <xf numFmtId="164" fontId="14" fillId="8" borderId="19" xfId="0" applyNumberFormat="1" applyFont="1" applyFill="1" applyBorder="1" applyAlignment="1" applyProtection="1">
      <alignment horizontal="right" vertical="center" wrapText="1"/>
      <protection locked="0"/>
    </xf>
    <xf numFmtId="165" fontId="14" fillId="9" borderId="21" xfId="0" applyNumberFormat="1" applyFont="1" applyFill="1" applyBorder="1" applyAlignment="1">
      <alignment horizontal="center" vertical="center" wrapText="1"/>
    </xf>
    <xf numFmtId="165" fontId="14" fillId="9" borderId="22" xfId="0" applyNumberFormat="1" applyFont="1" applyFill="1" applyBorder="1" applyAlignment="1">
      <alignment horizontal="center" vertical="center" wrapText="1"/>
    </xf>
    <xf numFmtId="165" fontId="14" fillId="9" borderId="23" xfId="0" applyNumberFormat="1" applyFont="1" applyFill="1" applyBorder="1" applyAlignment="1">
      <alignment horizontal="center" vertical="center" wrapText="1"/>
    </xf>
    <xf numFmtId="164" fontId="6" fillId="9" borderId="24" xfId="0" applyNumberFormat="1" applyFont="1" applyFill="1" applyBorder="1" applyAlignment="1">
      <alignment horizontal="center" vertical="center" wrapText="1"/>
    </xf>
    <xf numFmtId="49" fontId="14" fillId="8" borderId="3" xfId="0" applyNumberFormat="1" applyFont="1" applyFill="1" applyBorder="1" applyAlignment="1" applyProtection="1">
      <alignment horizontal="left" vertical="top" wrapText="1"/>
      <protection locked="0"/>
    </xf>
    <xf numFmtId="49" fontId="14" fillId="8" borderId="25"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left" vertical="top" wrapText="1"/>
      <protection locked="0"/>
    </xf>
    <xf numFmtId="0" fontId="32" fillId="8" borderId="0" xfId="0" applyFont="1" applyFill="1"/>
    <xf numFmtId="0" fontId="14" fillId="8" borderId="0" xfId="0" applyFont="1" applyFill="1"/>
    <xf numFmtId="0" fontId="32" fillId="0" borderId="0" xfId="0" applyFont="1"/>
    <xf numFmtId="49" fontId="14" fillId="4" borderId="0" xfId="0" applyNumberFormat="1" applyFont="1" applyFill="1" applyAlignment="1">
      <alignment horizontal="left" vertical="top"/>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49" fontId="6" fillId="5" borderId="16" xfId="0" applyNumberFormat="1" applyFont="1" applyFill="1" applyBorder="1" applyAlignment="1">
      <alignment horizontal="center" vertical="center"/>
    </xf>
    <xf numFmtId="49" fontId="6" fillId="5" borderId="16" xfId="0" applyNumberFormat="1" applyFont="1" applyFill="1" applyBorder="1" applyAlignment="1">
      <alignment horizontal="left" vertical="top"/>
    </xf>
    <xf numFmtId="49" fontId="14" fillId="0" borderId="30" xfId="0" applyNumberFormat="1" applyFont="1" applyBorder="1" applyAlignment="1">
      <alignment horizontal="left" vertical="center" wrapText="1"/>
    </xf>
    <xf numFmtId="0" fontId="14" fillId="0" borderId="0" xfId="0" applyFont="1" applyAlignment="1">
      <alignment vertical="center" wrapText="1"/>
    </xf>
    <xf numFmtId="0" fontId="33" fillId="0" borderId="0" xfId="0" applyFont="1"/>
    <xf numFmtId="0" fontId="34" fillId="0" borderId="0" xfId="0" applyFont="1"/>
    <xf numFmtId="49" fontId="6" fillId="5" borderId="2" xfId="0" applyNumberFormat="1" applyFont="1" applyFill="1" applyBorder="1" applyAlignment="1">
      <alignment horizontal="left" vertical="center"/>
    </xf>
    <xf numFmtId="165" fontId="14" fillId="0" borderId="17" xfId="0" applyNumberFormat="1" applyFont="1" applyBorder="1" applyAlignment="1">
      <alignment horizontal="right" vertical="center" wrapText="1"/>
    </xf>
    <xf numFmtId="165" fontId="14" fillId="0" borderId="31" xfId="0" applyNumberFormat="1" applyFont="1" applyBorder="1" applyAlignment="1">
      <alignment horizontal="right" vertical="center" wrapText="1"/>
    </xf>
    <xf numFmtId="49" fontId="6" fillId="0" borderId="16" xfId="0" applyNumberFormat="1" applyFont="1" applyBorder="1" applyAlignment="1">
      <alignment vertical="center"/>
    </xf>
    <xf numFmtId="165" fontId="14" fillId="0" borderId="19" xfId="0" applyNumberFormat="1" applyFont="1" applyBorder="1" applyAlignment="1">
      <alignment horizontal="right" vertical="center" wrapText="1"/>
    </xf>
    <xf numFmtId="49" fontId="6" fillId="0" borderId="19" xfId="0" applyNumberFormat="1" applyFont="1" applyBorder="1" applyAlignment="1">
      <alignment vertical="center"/>
    </xf>
    <xf numFmtId="165" fontId="14" fillId="0" borderId="18" xfId="0" applyNumberFormat="1" applyFont="1" applyBorder="1" applyAlignment="1">
      <alignment horizontal="right" vertical="center" wrapText="1"/>
    </xf>
    <xf numFmtId="49" fontId="6" fillId="9" borderId="22" xfId="0" applyNumberFormat="1" applyFont="1" applyFill="1" applyBorder="1" applyAlignment="1">
      <alignment horizontal="center" vertical="center"/>
    </xf>
    <xf numFmtId="0" fontId="6" fillId="5" borderId="34" xfId="0" applyFont="1" applyFill="1" applyBorder="1" applyAlignment="1">
      <alignment horizontal="center" vertical="center"/>
    </xf>
    <xf numFmtId="49" fontId="6" fillId="5" borderId="16" xfId="0" applyNumberFormat="1" applyFont="1" applyFill="1" applyBorder="1" applyAlignment="1" applyProtection="1">
      <alignment vertical="center"/>
      <protection locked="0"/>
    </xf>
    <xf numFmtId="49" fontId="6" fillId="8" borderId="19" xfId="0" applyNumberFormat="1" applyFont="1" applyFill="1" applyBorder="1" applyAlignment="1" applyProtection="1">
      <alignment vertical="center"/>
      <protection locked="0"/>
    </xf>
    <xf numFmtId="49" fontId="6" fillId="8" borderId="16" xfId="0" applyNumberFormat="1" applyFont="1" applyFill="1" applyBorder="1" applyAlignment="1" applyProtection="1">
      <alignment vertical="center"/>
      <protection locked="0"/>
    </xf>
    <xf numFmtId="164" fontId="14" fillId="8" borderId="18" xfId="0" applyNumberFormat="1" applyFont="1" applyFill="1" applyBorder="1" applyAlignment="1" applyProtection="1">
      <alignment horizontal="right" vertical="center" wrapText="1"/>
      <protection locked="0"/>
    </xf>
    <xf numFmtId="164" fontId="14" fillId="8" borderId="16" xfId="0" applyNumberFormat="1" applyFont="1" applyFill="1" applyBorder="1" applyAlignment="1" applyProtection="1">
      <alignment horizontal="right" vertical="center" wrapText="1"/>
      <protection locked="0"/>
    </xf>
    <xf numFmtId="0" fontId="14" fillId="0" borderId="1" xfId="0" applyFont="1" applyBorder="1" applyAlignment="1">
      <alignment horizontal="left" vertical="top" wrapText="1"/>
    </xf>
    <xf numFmtId="0" fontId="14" fillId="0" borderId="15" xfId="0" applyFont="1" applyBorder="1" applyAlignment="1">
      <alignment horizontal="left" vertical="top" wrapText="1"/>
    </xf>
    <xf numFmtId="0" fontId="14" fillId="0" borderId="35" xfId="0" applyFont="1" applyBorder="1" applyAlignment="1">
      <alignment horizontal="left" vertical="top" wrapText="1"/>
    </xf>
    <xf numFmtId="49" fontId="6" fillId="0" borderId="1" xfId="0" applyNumberFormat="1" applyFont="1" applyBorder="1" applyAlignment="1">
      <alignment vertical="center"/>
    </xf>
    <xf numFmtId="0" fontId="14" fillId="0" borderId="1" xfId="0" applyFont="1" applyBorder="1"/>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35" fillId="0" borderId="0" xfId="0" applyFont="1"/>
    <xf numFmtId="0" fontId="36" fillId="0" borderId="0" xfId="0" applyFont="1"/>
    <xf numFmtId="0" fontId="32" fillId="0" borderId="0" xfId="0" applyFont="1" applyAlignment="1">
      <alignment horizontal="center" vertical="center"/>
    </xf>
    <xf numFmtId="49" fontId="6" fillId="5" borderId="16" xfId="0" applyNumberFormat="1" applyFont="1" applyFill="1" applyBorder="1" applyAlignment="1">
      <alignment vertical="center"/>
    </xf>
    <xf numFmtId="49" fontId="6" fillId="5" borderId="3" xfId="0" applyNumberFormat="1" applyFont="1" applyFill="1" applyBorder="1" applyAlignment="1">
      <alignment vertical="center"/>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0" xfId="0" applyFont="1" applyAlignment="1">
      <alignment vertical="center"/>
    </xf>
    <xf numFmtId="49" fontId="14" fillId="0" borderId="0" xfId="0" applyNumberFormat="1" applyFont="1"/>
    <xf numFmtId="49" fontId="14" fillId="0" borderId="0" xfId="0" applyNumberFormat="1" applyFont="1" applyAlignment="1">
      <alignment vertical="center"/>
    </xf>
    <xf numFmtId="49" fontId="6" fillId="6" borderId="1" xfId="0" applyNumberFormat="1" applyFont="1" applyFill="1" applyBorder="1" applyAlignment="1">
      <alignment horizontal="center" vertical="center"/>
    </xf>
    <xf numFmtId="0" fontId="14" fillId="4" borderId="0" xfId="0" applyFont="1" applyFill="1" applyAlignment="1">
      <alignment vertical="center"/>
    </xf>
    <xf numFmtId="49" fontId="14" fillId="0" borderId="1" xfId="0" applyNumberFormat="1" applyFont="1" applyBorder="1" applyAlignment="1">
      <alignment horizontal="left" vertical="center" wrapText="1" indent="2"/>
    </xf>
    <xf numFmtId="14" fontId="14" fillId="0" borderId="0" xfId="0" applyNumberFormat="1" applyFont="1" applyAlignment="1">
      <alignment wrapText="1"/>
    </xf>
    <xf numFmtId="49" fontId="6" fillId="5" borderId="38" xfId="0" applyNumberFormat="1" applyFont="1" applyFill="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165" fontId="14" fillId="8" borderId="18" xfId="0" applyNumberFormat="1" applyFont="1" applyFill="1" applyBorder="1" applyAlignment="1" applyProtection="1">
      <alignment horizontal="right" vertical="center" wrapText="1"/>
      <protection locked="0"/>
    </xf>
    <xf numFmtId="165" fontId="14" fillId="8" borderId="33" xfId="0" applyNumberFormat="1" applyFont="1" applyFill="1" applyBorder="1" applyAlignment="1" applyProtection="1">
      <alignment horizontal="right" vertical="center" wrapText="1"/>
      <protection locked="0"/>
    </xf>
    <xf numFmtId="164" fontId="6" fillId="9" borderId="41" xfId="0" applyNumberFormat="1" applyFont="1" applyFill="1" applyBorder="1" applyAlignment="1">
      <alignment horizontal="center" vertical="center" wrapText="1"/>
    </xf>
    <xf numFmtId="164" fontId="14" fillId="0" borderId="2" xfId="0" applyNumberFormat="1" applyFont="1" applyBorder="1" applyAlignment="1">
      <alignment horizontal="right" vertical="center" wrapText="1"/>
    </xf>
    <xf numFmtId="164" fontId="14" fillId="0" borderId="19" xfId="0" applyNumberFormat="1" applyFont="1" applyBorder="1" applyAlignment="1">
      <alignment horizontal="right" vertical="center" wrapText="1"/>
    </xf>
    <xf numFmtId="164" fontId="14" fillId="0" borderId="20" xfId="0" applyNumberFormat="1" applyFont="1" applyBorder="1" applyAlignment="1">
      <alignment horizontal="right" vertical="center" wrapText="1"/>
    </xf>
    <xf numFmtId="49" fontId="6" fillId="3" borderId="1" xfId="0" applyNumberFormat="1" applyFont="1" applyFill="1" applyBorder="1" applyAlignment="1">
      <alignment horizontal="center" vertical="center"/>
    </xf>
    <xf numFmtId="0" fontId="6" fillId="3" borderId="30" xfId="0" applyFont="1" applyFill="1" applyBorder="1" applyAlignment="1">
      <alignment horizontal="center" vertical="center"/>
    </xf>
    <xf numFmtId="49" fontId="6" fillId="3" borderId="1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6" fillId="3" borderId="42" xfId="0" applyFont="1" applyFill="1" applyBorder="1" applyAlignment="1">
      <alignment horizontal="center" vertical="center"/>
    </xf>
    <xf numFmtId="49" fontId="6" fillId="5" borderId="2" xfId="0" applyNumberFormat="1" applyFont="1" applyFill="1" applyBorder="1" applyAlignment="1">
      <alignment vertical="center"/>
    </xf>
    <xf numFmtId="49" fontId="14"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6" fillId="3" borderId="2" xfId="0" applyNumberFormat="1" applyFont="1" applyFill="1" applyBorder="1" applyAlignment="1">
      <alignment vertical="center"/>
    </xf>
    <xf numFmtId="0" fontId="6" fillId="3" borderId="16" xfId="0" applyFont="1" applyFill="1" applyBorder="1" applyAlignment="1">
      <alignment vertical="center"/>
    </xf>
    <xf numFmtId="49" fontId="6" fillId="3" borderId="3" xfId="0" applyNumberFormat="1" applyFont="1" applyFill="1" applyBorder="1" applyAlignment="1">
      <alignment horizontal="left" vertical="top"/>
    </xf>
    <xf numFmtId="49" fontId="32" fillId="0" borderId="0" xfId="0" applyNumberFormat="1" applyFont="1" applyAlignment="1">
      <alignment vertical="center"/>
    </xf>
    <xf numFmtId="0" fontId="6" fillId="3" borderId="2" xfId="0" applyFont="1" applyFill="1" applyBorder="1" applyAlignment="1">
      <alignment vertical="center"/>
    </xf>
    <xf numFmtId="0" fontId="6" fillId="6" borderId="1"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20" xfId="0" applyFont="1" applyFill="1" applyBorder="1" applyAlignment="1">
      <alignment horizontal="center" vertical="center"/>
    </xf>
    <xf numFmtId="164" fontId="6" fillId="9" borderId="43" xfId="0" applyNumberFormat="1" applyFont="1" applyFill="1" applyBorder="1" applyAlignment="1">
      <alignment horizontal="center" vertical="center" wrapText="1"/>
    </xf>
    <xf numFmtId="0" fontId="37" fillId="0" borderId="0" xfId="0" applyFont="1"/>
    <xf numFmtId="0" fontId="14" fillId="0" borderId="0" xfId="0" applyFont="1"/>
    <xf numFmtId="0" fontId="14" fillId="0" borderId="0" xfId="0" applyFont="1" applyAlignment="1">
      <alignment vertical="top"/>
    </xf>
    <xf numFmtId="0" fontId="38" fillId="0" borderId="0" xfId="0" applyFont="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49" fontId="6" fillId="5" borderId="2" xfId="0" applyNumberFormat="1" applyFont="1" applyFill="1" applyBorder="1" applyAlignment="1">
      <alignment vertical="top"/>
    </xf>
    <xf numFmtId="49" fontId="6" fillId="5" borderId="16" xfId="0" applyNumberFormat="1" applyFont="1" applyFill="1" applyBorder="1" applyAlignment="1">
      <alignment vertical="top"/>
    </xf>
    <xf numFmtId="0" fontId="14" fillId="0" borderId="0" xfId="0" applyFont="1" applyAlignment="1">
      <alignment wrapText="1"/>
    </xf>
    <xf numFmtId="0" fontId="30" fillId="0" borderId="0" xfId="0" applyFont="1"/>
    <xf numFmtId="0" fontId="6" fillId="3" borderId="16" xfId="0" applyFont="1" applyFill="1" applyBorder="1" applyAlignment="1">
      <alignment horizontal="center" vertical="center"/>
    </xf>
    <xf numFmtId="49" fontId="6" fillId="5" borderId="16" xfId="0" applyNumberFormat="1" applyFont="1" applyFill="1" applyBorder="1" applyAlignment="1">
      <alignment vertical="center" wrapText="1"/>
    </xf>
    <xf numFmtId="165" fontId="14" fillId="0" borderId="19" xfId="0" applyNumberFormat="1" applyFont="1" applyBorder="1" applyAlignment="1">
      <alignment horizontal="right" vertical="center"/>
    </xf>
    <xf numFmtId="49" fontId="14" fillId="0" borderId="15" xfId="0" applyNumberFormat="1" applyFont="1" applyBorder="1" applyAlignment="1">
      <alignment horizontal="left" vertical="top" wrapText="1"/>
    </xf>
    <xf numFmtId="0" fontId="6" fillId="5" borderId="46" xfId="0" applyFont="1" applyFill="1" applyBorder="1" applyAlignment="1">
      <alignment horizontal="center"/>
    </xf>
    <xf numFmtId="49" fontId="32" fillId="5" borderId="3" xfId="0" applyNumberFormat="1" applyFont="1" applyFill="1" applyBorder="1" applyAlignment="1">
      <alignment horizontal="left" vertical="center"/>
    </xf>
    <xf numFmtId="49" fontId="32" fillId="5" borderId="15" xfId="0" applyNumberFormat="1" applyFont="1" applyFill="1" applyBorder="1" applyAlignment="1">
      <alignment horizontal="left" vertical="center" wrapText="1"/>
    </xf>
    <xf numFmtId="164" fontId="14" fillId="0" borderId="17" xfId="0" applyNumberFormat="1" applyFont="1" applyBorder="1" applyAlignment="1">
      <alignment horizontal="right" vertical="center" wrapText="1"/>
    </xf>
    <xf numFmtId="49" fontId="14" fillId="0" borderId="1" xfId="0" applyNumberFormat="1" applyFont="1" applyBorder="1" applyAlignment="1">
      <alignment horizontal="left" vertical="top" wrapText="1"/>
    </xf>
    <xf numFmtId="0" fontId="6" fillId="3" borderId="3" xfId="0" applyFont="1" applyFill="1" applyBorder="1" applyAlignment="1">
      <alignment vertical="center"/>
    </xf>
    <xf numFmtId="165" fontId="14" fillId="8" borderId="19" xfId="0" applyNumberFormat="1" applyFont="1" applyFill="1" applyBorder="1" applyAlignment="1" applyProtection="1">
      <alignment horizontal="right" vertical="center"/>
      <protection locked="0"/>
    </xf>
    <xf numFmtId="165" fontId="14" fillId="8" borderId="32" xfId="0" applyNumberFormat="1" applyFont="1" applyFill="1" applyBorder="1" applyAlignment="1" applyProtection="1">
      <alignment horizontal="right" vertical="center"/>
      <protection locked="0"/>
    </xf>
    <xf numFmtId="49" fontId="6" fillId="5" borderId="16" xfId="0" applyNumberFormat="1" applyFont="1" applyFill="1" applyBorder="1" applyAlignment="1" applyProtection="1">
      <alignment vertical="top"/>
      <protection locked="0"/>
    </xf>
    <xf numFmtId="164" fontId="14" fillId="8" borderId="17" xfId="0" applyNumberFormat="1" applyFont="1" applyFill="1" applyBorder="1" applyAlignment="1" applyProtection="1">
      <alignment horizontal="right" vertical="center" wrapText="1"/>
      <protection locked="0"/>
    </xf>
    <xf numFmtId="165" fontId="14" fillId="8" borderId="19" xfId="0" applyNumberFormat="1" applyFont="1" applyFill="1" applyBorder="1" applyAlignment="1" applyProtection="1">
      <alignment horizontal="right" vertical="center" wrapText="1"/>
      <protection locked="0"/>
    </xf>
    <xf numFmtId="165" fontId="14" fillId="8" borderId="20" xfId="0" applyNumberFormat="1" applyFont="1" applyFill="1" applyBorder="1" applyAlignment="1" applyProtection="1">
      <alignment horizontal="right" vertical="center" wrapText="1"/>
      <protection locked="0"/>
    </xf>
    <xf numFmtId="0" fontId="14" fillId="8" borderId="1" xfId="0" applyFont="1" applyFill="1" applyBorder="1" applyAlignment="1" applyProtection="1">
      <alignment horizontal="center" vertical="center" wrapText="1"/>
      <protection locked="0"/>
    </xf>
    <xf numFmtId="0" fontId="31" fillId="0" borderId="0" xfId="0" applyFont="1"/>
    <xf numFmtId="0" fontId="10" fillId="3" borderId="42" xfId="0" applyFont="1" applyFill="1" applyBorder="1" applyAlignment="1">
      <alignment horizontal="center" vertical="center"/>
    </xf>
    <xf numFmtId="0" fontId="10" fillId="3" borderId="45" xfId="0" applyFont="1" applyFill="1" applyBorder="1" applyAlignment="1">
      <alignment horizontal="center" vertical="center"/>
    </xf>
    <xf numFmtId="0" fontId="6" fillId="5" borderId="2" xfId="0" applyFont="1" applyFill="1" applyBorder="1" applyAlignment="1">
      <alignment vertical="center"/>
    </xf>
    <xf numFmtId="0" fontId="6" fillId="5" borderId="16" xfId="0" applyFont="1" applyFill="1" applyBorder="1" applyAlignment="1">
      <alignment vertical="center"/>
    </xf>
    <xf numFmtId="0" fontId="6" fillId="5" borderId="3" xfId="0" applyFont="1" applyFill="1" applyBorder="1" applyAlignment="1">
      <alignment vertical="center"/>
    </xf>
    <xf numFmtId="49" fontId="39" fillId="0" borderId="1" xfId="0" applyNumberFormat="1" applyFont="1" applyBorder="1" applyAlignment="1">
      <alignment horizontal="center" vertical="center" wrapText="1"/>
    </xf>
    <xf numFmtId="49" fontId="39" fillId="0" borderId="1" xfId="0" applyNumberFormat="1" applyFont="1" applyBorder="1" applyAlignment="1">
      <alignment horizontal="left" vertical="center" wrapText="1" indent="2"/>
    </xf>
    <xf numFmtId="0" fontId="39" fillId="0" borderId="1" xfId="0" applyFont="1" applyBorder="1" applyAlignment="1">
      <alignment horizontal="center" vertical="center" wrapText="1"/>
    </xf>
    <xf numFmtId="49" fontId="32" fillId="5" borderId="3" xfId="0" applyNumberFormat="1" applyFont="1" applyFill="1" applyBorder="1" applyAlignment="1">
      <alignment horizontal="left" vertical="center" wrapText="1"/>
    </xf>
    <xf numFmtId="164" fontId="6" fillId="7" borderId="41" xfId="0" applyNumberFormat="1" applyFont="1" applyFill="1" applyBorder="1" applyAlignment="1">
      <alignment horizontal="center" vertical="center" wrapText="1"/>
    </xf>
    <xf numFmtId="164" fontId="6" fillId="7" borderId="24" xfId="0" applyNumberFormat="1" applyFont="1" applyFill="1" applyBorder="1" applyAlignment="1">
      <alignment horizontal="center" vertical="center" wrapText="1"/>
    </xf>
    <xf numFmtId="164" fontId="6" fillId="7" borderId="43" xfId="0" applyNumberFormat="1" applyFont="1" applyFill="1" applyBorder="1" applyAlignment="1">
      <alignment horizontal="center" vertical="center" wrapText="1"/>
    </xf>
    <xf numFmtId="3" fontId="14" fillId="7" borderId="17" xfId="0" applyNumberFormat="1" applyFont="1" applyFill="1" applyBorder="1" applyAlignment="1">
      <alignment horizontal="right" vertical="center" wrapText="1"/>
    </xf>
    <xf numFmtId="3" fontId="14" fillId="7" borderId="18" xfId="0" applyNumberFormat="1" applyFont="1" applyFill="1" applyBorder="1" applyAlignment="1">
      <alignment horizontal="right" vertical="center" wrapText="1"/>
    </xf>
    <xf numFmtId="3" fontId="14" fillId="7" borderId="19" xfId="0" applyNumberFormat="1" applyFont="1" applyFill="1" applyBorder="1" applyAlignment="1">
      <alignment horizontal="right" vertical="center" wrapText="1"/>
    </xf>
    <xf numFmtId="3" fontId="14" fillId="7" borderId="20" xfId="0" applyNumberFormat="1" applyFont="1" applyFill="1" applyBorder="1" applyAlignment="1">
      <alignment horizontal="right" vertical="center" wrapText="1"/>
    </xf>
    <xf numFmtId="3" fontId="14" fillId="7" borderId="15" xfId="0" applyNumberFormat="1" applyFont="1" applyFill="1" applyBorder="1" applyAlignment="1">
      <alignment horizontal="righ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14"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14" fillId="0" borderId="47" xfId="0" applyNumberFormat="1" applyFont="1" applyBorder="1" applyAlignment="1">
      <alignment vertical="top" wrapText="1"/>
    </xf>
    <xf numFmtId="49" fontId="14" fillId="0" borderId="0" xfId="0" applyNumberFormat="1" applyFont="1" applyAlignment="1">
      <alignment vertical="top" wrapText="1"/>
    </xf>
    <xf numFmtId="49" fontId="6" fillId="5" borderId="38" xfId="0" applyNumberFormat="1" applyFont="1" applyFill="1" applyBorder="1" applyAlignment="1" applyProtection="1">
      <alignment vertical="center"/>
      <protection locked="0"/>
    </xf>
    <xf numFmtId="0" fontId="14" fillId="5" borderId="16" xfId="0" applyFont="1" applyFill="1" applyBorder="1" applyProtection="1">
      <protection locked="0"/>
    </xf>
    <xf numFmtId="164" fontId="14" fillId="8" borderId="20" xfId="0" applyNumberFormat="1" applyFont="1" applyFill="1" applyBorder="1" applyAlignment="1" applyProtection="1">
      <alignment horizontal="right" vertical="center" wrapText="1"/>
      <protection locked="0"/>
    </xf>
    <xf numFmtId="49" fontId="14" fillId="8" borderId="3" xfId="0" applyNumberFormat="1" applyFont="1" applyFill="1" applyBorder="1" applyAlignment="1" applyProtection="1">
      <alignment vertical="center" wrapText="1"/>
      <protection locked="0"/>
    </xf>
    <xf numFmtId="49" fontId="6" fillId="8" borderId="1"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left" vertical="center" wrapText="1"/>
      <protection locked="0"/>
    </xf>
    <xf numFmtId="49" fontId="14" fillId="4" borderId="0" xfId="0" applyNumberFormat="1" applyFont="1" applyFill="1" applyAlignment="1">
      <alignment vertical="top"/>
    </xf>
    <xf numFmtId="0" fontId="23" fillId="0" borderId="0" xfId="0" applyFont="1"/>
    <xf numFmtId="0" fontId="7" fillId="0" borderId="0" xfId="0" applyFont="1"/>
    <xf numFmtId="0" fontId="14" fillId="0" borderId="0" xfId="0" applyFont="1" applyAlignment="1">
      <alignment horizontal="left"/>
    </xf>
    <xf numFmtId="49" fontId="32" fillId="0" borderId="0" xfId="0" applyNumberFormat="1" applyFont="1" applyAlignment="1">
      <alignment horizontal="center" vertical="center"/>
    </xf>
    <xf numFmtId="0" fontId="6" fillId="3" borderId="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4" xfId="0"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41" xfId="0" applyFont="1" applyFill="1" applyBorder="1" applyAlignment="1">
      <alignment horizontal="center" vertical="center"/>
    </xf>
    <xf numFmtId="49" fontId="7" fillId="5" borderId="16"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1" fontId="14" fillId="0" borderId="1" xfId="0" applyNumberFormat="1" applyFont="1" applyBorder="1" applyAlignment="1">
      <alignment horizontal="center" vertical="center" wrapText="1"/>
    </xf>
    <xf numFmtId="1" fontId="6" fillId="0" borderId="43" xfId="0" applyNumberFormat="1" applyFont="1" applyBorder="1" applyAlignment="1">
      <alignment horizontal="center" vertical="center" wrapText="1"/>
    </xf>
    <xf numFmtId="1" fontId="14" fillId="7" borderId="42" xfId="0" applyNumberFormat="1" applyFont="1" applyFill="1" applyBorder="1" applyAlignment="1">
      <alignment horizontal="center" vertical="center" wrapText="1"/>
    </xf>
    <xf numFmtId="2" fontId="14" fillId="7" borderId="1" xfId="0" applyNumberFormat="1" applyFont="1" applyFill="1" applyBorder="1" applyAlignment="1">
      <alignment horizontal="center" vertical="center" wrapText="1"/>
    </xf>
    <xf numFmtId="1" fontId="14" fillId="7" borderId="1" xfId="0" applyNumberFormat="1" applyFon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6" fillId="5" borderId="34" xfId="0" applyNumberFormat="1" applyFont="1" applyFill="1" applyBorder="1" applyAlignment="1">
      <alignment horizontal="center" vertical="center" wrapText="1"/>
    </xf>
    <xf numFmtId="1" fontId="14" fillId="7" borderId="30" xfId="0" applyNumberFormat="1" applyFont="1" applyFill="1" applyBorder="1" applyAlignment="1">
      <alignment horizontal="center" vertical="center" wrapText="1"/>
    </xf>
    <xf numFmtId="49" fontId="14" fillId="0" borderId="0" xfId="0" applyNumberFormat="1" applyFont="1" applyAlignment="1">
      <alignment horizontal="left" vertical="top"/>
    </xf>
    <xf numFmtId="1" fontId="14" fillId="8" borderId="1" xfId="0" applyNumberFormat="1" applyFont="1" applyFill="1" applyBorder="1" applyAlignment="1" applyProtection="1">
      <alignment horizontal="center" vertical="center" wrapText="1"/>
      <protection locked="0"/>
    </xf>
    <xf numFmtId="1" fontId="14" fillId="8" borderId="2"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left" vertical="center" wrapText="1"/>
      <protection locked="0"/>
    </xf>
    <xf numFmtId="49" fontId="10" fillId="8" borderId="42" xfId="0" applyNumberFormat="1" applyFont="1" applyFill="1" applyBorder="1" applyAlignment="1" applyProtection="1">
      <alignment horizontal="center" vertical="center"/>
      <protection locked="0"/>
    </xf>
    <xf numFmtId="49" fontId="10" fillId="8" borderId="42" xfId="0" applyNumberFormat="1" applyFont="1" applyFill="1" applyBorder="1" applyAlignment="1" applyProtection="1">
      <alignment horizontal="left" vertical="center" wrapText="1"/>
      <protection locked="0"/>
    </xf>
    <xf numFmtId="49" fontId="10"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vertical="top" wrapText="1"/>
      <protection locked="0"/>
    </xf>
    <xf numFmtId="49" fontId="10" fillId="8" borderId="1" xfId="0" applyNumberFormat="1" applyFont="1" applyFill="1" applyBorder="1" applyAlignment="1" applyProtection="1">
      <alignment horizontal="left" vertical="center"/>
      <protection locked="0"/>
    </xf>
    <xf numFmtId="1" fontId="41"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6" fillId="0" borderId="0" xfId="0" applyNumberFormat="1" applyFont="1" applyAlignment="1">
      <alignment horizontal="left" vertical="center" wrapText="1"/>
    </xf>
    <xf numFmtId="1" fontId="6" fillId="0" borderId="0" xfId="0" applyNumberFormat="1" applyFont="1" applyAlignment="1">
      <alignment horizontal="left" vertical="center"/>
    </xf>
    <xf numFmtId="49" fontId="10" fillId="8" borderId="0" xfId="0" applyNumberFormat="1" applyFont="1" applyFill="1" applyAlignment="1">
      <alignment horizontal="left" vertical="center"/>
    </xf>
    <xf numFmtId="0" fontId="15" fillId="4" borderId="0" xfId="0" applyFont="1" applyFill="1" applyAlignment="1">
      <alignment vertical="center"/>
    </xf>
    <xf numFmtId="49" fontId="14" fillId="4" borderId="0" xfId="0" applyNumberFormat="1" applyFont="1" applyFill="1" applyAlignment="1">
      <alignment vertical="center"/>
    </xf>
    <xf numFmtId="49" fontId="30" fillId="0" borderId="0" xfId="0" applyNumberFormat="1" applyFont="1" applyAlignment="1">
      <alignment horizontal="left" vertical="top" wrapText="1"/>
    </xf>
    <xf numFmtId="49" fontId="16" fillId="0" borderId="0" xfId="0" applyNumberFormat="1" applyFont="1" applyAlignment="1">
      <alignment horizontal="left" vertical="center"/>
    </xf>
    <xf numFmtId="49" fontId="16" fillId="0" borderId="0" xfId="0" applyNumberFormat="1" applyFont="1" applyAlignment="1">
      <alignment horizontal="left" vertical="top" wrapText="1"/>
    </xf>
    <xf numFmtId="49" fontId="6" fillId="0" borderId="0" xfId="0" applyNumberFormat="1" applyFont="1" applyAlignment="1">
      <alignment horizontal="left" vertical="top" wrapText="1"/>
    </xf>
    <xf numFmtId="49" fontId="6" fillId="0" borderId="0" xfId="0" applyNumberFormat="1" applyFont="1" applyAlignment="1">
      <alignment horizontal="center" vertical="top"/>
    </xf>
    <xf numFmtId="1"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49" fontId="33" fillId="5" borderId="1" xfId="0" applyNumberFormat="1" applyFont="1" applyFill="1" applyBorder="1" applyAlignment="1">
      <alignment horizontal="left" vertical="center" wrapText="1"/>
    </xf>
    <xf numFmtId="49" fontId="31" fillId="0" borderId="0" xfId="0" applyNumberFormat="1" applyFont="1"/>
    <xf numFmtId="49" fontId="44" fillId="0" borderId="0" xfId="0" applyNumberFormat="1" applyFont="1" applyAlignment="1">
      <alignment horizontal="left" vertical="top"/>
    </xf>
    <xf numFmtId="49" fontId="6" fillId="0" borderId="0" xfId="0" applyNumberFormat="1" applyFont="1" applyAlignment="1">
      <alignment horizontal="left" vertical="top"/>
    </xf>
    <xf numFmtId="0" fontId="6" fillId="0" borderId="1" xfId="0" applyFont="1" applyBorder="1" applyAlignment="1">
      <alignment horizontal="center" vertical="center"/>
    </xf>
    <xf numFmtId="49" fontId="41" fillId="0" borderId="0" xfId="0" applyNumberFormat="1" applyFont="1" applyAlignment="1">
      <alignment horizontal="left" vertical="top"/>
    </xf>
    <xf numFmtId="0" fontId="10" fillId="0" borderId="1" xfId="0" applyFont="1" applyBorder="1" applyAlignment="1">
      <alignment horizontal="center" vertical="center" wrapText="1"/>
    </xf>
    <xf numFmtId="49" fontId="45" fillId="8" borderId="44" xfId="0" applyNumberFormat="1" applyFont="1" applyFill="1" applyBorder="1" applyAlignment="1">
      <alignment vertical="center"/>
    </xf>
    <xf numFmtId="49" fontId="34" fillId="8" borderId="39" xfId="0" applyNumberFormat="1" applyFont="1" applyFill="1" applyBorder="1" applyAlignment="1">
      <alignment vertical="center"/>
    </xf>
    <xf numFmtId="49" fontId="34" fillId="8" borderId="39" xfId="0" applyNumberFormat="1" applyFont="1" applyFill="1" applyBorder="1" applyAlignment="1">
      <alignment vertical="top"/>
    </xf>
    <xf numFmtId="49" fontId="34" fillId="8" borderId="25" xfId="0" applyNumberFormat="1" applyFont="1" applyFill="1" applyBorder="1" applyAlignment="1">
      <alignment vertical="center"/>
    </xf>
    <xf numFmtId="49" fontId="43" fillId="0" borderId="0" xfId="0" applyNumberFormat="1" applyFont="1" applyAlignment="1">
      <alignment horizontal="left" vertical="center" wrapText="1"/>
    </xf>
    <xf numFmtId="49" fontId="43" fillId="0" borderId="0" xfId="0" applyNumberFormat="1" applyFont="1" applyAlignment="1">
      <alignment horizontal="left" vertical="top" wrapText="1"/>
    </xf>
    <xf numFmtId="1" fontId="6"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46" fillId="0" borderId="0" xfId="0" applyNumberFormat="1" applyFont="1" applyAlignment="1">
      <alignment horizontal="left" vertical="top"/>
    </xf>
    <xf numFmtId="1" fontId="40" fillId="0" borderId="0" xfId="0" applyNumberFormat="1" applyFont="1" applyAlignment="1">
      <alignment horizontal="left" vertical="center"/>
    </xf>
    <xf numFmtId="49" fontId="46" fillId="0" borderId="0" xfId="0" applyNumberFormat="1" applyFont="1" applyAlignment="1">
      <alignment horizontal="left" vertical="center"/>
    </xf>
    <xf numFmtId="166"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47" fillId="8" borderId="39" xfId="0" applyNumberFormat="1" applyFont="1" applyFill="1" applyBorder="1" applyAlignment="1">
      <alignment vertical="center"/>
    </xf>
    <xf numFmtId="49" fontId="47" fillId="8" borderId="39" xfId="0" applyNumberFormat="1" applyFont="1" applyFill="1" applyBorder="1" applyAlignment="1">
      <alignment vertical="top"/>
    </xf>
    <xf numFmtId="49" fontId="47" fillId="8" borderId="25" xfId="0" applyNumberFormat="1" applyFont="1" applyFill="1" applyBorder="1" applyAlignme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top" wrapText="1"/>
    </xf>
    <xf numFmtId="1" fontId="10" fillId="0" borderId="1" xfId="0" applyNumberFormat="1" applyFont="1" applyBorder="1" applyAlignment="1">
      <alignment horizontal="center" vertical="center"/>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1" fontId="6" fillId="0" borderId="1" xfId="0" applyNumberFormat="1" applyFont="1" applyBorder="1" applyAlignment="1">
      <alignment horizontal="left" vertical="center"/>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8" borderId="1" xfId="0" applyNumberFormat="1" applyFont="1" applyFill="1" applyBorder="1" applyAlignment="1" applyProtection="1">
      <alignment horizontal="center" vertical="center" wrapText="1"/>
      <protection locked="0"/>
    </xf>
    <xf numFmtId="0" fontId="10" fillId="8" borderId="1" xfId="0" applyFont="1" applyFill="1" applyBorder="1" applyAlignment="1" applyProtection="1">
      <alignment horizontal="center" vertical="center"/>
      <protection locked="0"/>
    </xf>
    <xf numFmtId="0" fontId="10" fillId="8" borderId="1" xfId="0" applyFont="1" applyFill="1" applyBorder="1" applyAlignment="1" applyProtection="1">
      <alignment horizontal="left" vertical="center"/>
      <protection locked="0"/>
    </xf>
    <xf numFmtId="0" fontId="10" fillId="8" borderId="1" xfId="0" applyFont="1" applyFill="1" applyBorder="1" applyAlignment="1" applyProtection="1">
      <alignment horizontal="center" vertical="center" wrapText="1"/>
      <protection locked="0"/>
    </xf>
    <xf numFmtId="0" fontId="10" fillId="8" borderId="1" xfId="0" applyFont="1" applyFill="1" applyBorder="1" applyAlignment="1" applyProtection="1">
      <alignment horizontal="left" vertical="center" wrapText="1"/>
      <protection locked="0"/>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49" fontId="6" fillId="5" borderId="50" xfId="0" applyNumberFormat="1" applyFont="1" applyFill="1" applyBorder="1" applyAlignment="1">
      <alignment horizontal="center" vertical="center"/>
    </xf>
    <xf numFmtId="165" fontId="14" fillId="7" borderId="50" xfId="0" applyNumberFormat="1" applyFont="1" applyFill="1" applyBorder="1" applyAlignment="1">
      <alignment horizontal="center" vertical="center" wrapText="1"/>
    </xf>
    <xf numFmtId="165" fontId="14" fillId="7" borderId="51" xfId="0" applyNumberFormat="1" applyFont="1" applyFill="1" applyBorder="1" applyAlignment="1">
      <alignment horizontal="center" vertical="center" wrapText="1"/>
    </xf>
    <xf numFmtId="0" fontId="6" fillId="5" borderId="46" xfId="0" applyFont="1" applyFill="1" applyBorder="1" applyAlignment="1">
      <alignment horizontal="center" vertical="center"/>
    </xf>
    <xf numFmtId="0" fontId="10" fillId="3" borderId="49" xfId="0" applyFont="1" applyFill="1" applyBorder="1" applyAlignment="1">
      <alignment horizontal="center" vertical="center"/>
    </xf>
    <xf numFmtId="165" fontId="14" fillId="7" borderId="53" xfId="0" applyNumberFormat="1" applyFont="1" applyFill="1" applyBorder="1" applyAlignment="1">
      <alignment horizontal="center" vertical="center" wrapText="1"/>
    </xf>
    <xf numFmtId="49" fontId="14" fillId="7" borderId="50" xfId="0" applyNumberFormat="1" applyFont="1" applyFill="1" applyBorder="1" applyAlignment="1">
      <alignment vertical="center" wrapText="1"/>
    </xf>
    <xf numFmtId="0" fontId="6" fillId="5" borderId="16" xfId="0" applyFont="1" applyFill="1" applyBorder="1" applyAlignment="1">
      <alignment horizontal="center" vertical="center"/>
    </xf>
    <xf numFmtId="49" fontId="8" fillId="8" borderId="42" xfId="1" applyNumberFormat="1" applyFill="1" applyBorder="1" applyAlignment="1" applyProtection="1">
      <alignment horizontal="left" vertical="center" wrapText="1"/>
      <protection locked="0"/>
    </xf>
    <xf numFmtId="49" fontId="10" fillId="8" borderId="39" xfId="0" applyNumberFormat="1" applyFont="1" applyFill="1" applyBorder="1" applyAlignment="1" applyProtection="1">
      <alignment horizontal="center" vertical="center" wrapText="1"/>
      <protection locked="0"/>
    </xf>
    <xf numFmtId="49" fontId="10" fillId="8" borderId="18" xfId="0" applyNumberFormat="1" applyFont="1" applyFill="1" applyBorder="1" applyAlignment="1" applyProtection="1">
      <alignment horizontal="center" vertical="center" wrapText="1"/>
      <protection locked="0"/>
    </xf>
    <xf numFmtId="49" fontId="14" fillId="8" borderId="1" xfId="0" quotePrefix="1" applyNumberFormat="1" applyFont="1" applyFill="1" applyBorder="1" applyAlignment="1" applyProtection="1">
      <alignment horizontal="left" vertical="top" wrapText="1"/>
      <protection locked="0"/>
    </xf>
    <xf numFmtId="49" fontId="68" fillId="8" borderId="16" xfId="0" applyNumberFormat="1" applyFont="1" applyFill="1" applyBorder="1" applyAlignment="1" applyProtection="1">
      <alignment vertical="center" wrapText="1"/>
      <protection locked="0"/>
    </xf>
    <xf numFmtId="49" fontId="71" fillId="0" borderId="1" xfId="0" applyNumberFormat="1" applyFont="1" applyBorder="1" applyAlignment="1">
      <alignment vertical="center" wrapText="1"/>
    </xf>
    <xf numFmtId="165" fontId="71" fillId="0" borderId="19" xfId="0" applyNumberFormat="1" applyFont="1" applyBorder="1" applyAlignment="1">
      <alignment horizontal="right" vertical="center" wrapText="1"/>
    </xf>
    <xf numFmtId="165" fontId="71" fillId="8" borderId="18" xfId="0" applyNumberFormat="1" applyFont="1" applyFill="1" applyBorder="1" applyAlignment="1" applyProtection="1">
      <alignment horizontal="right" vertical="center" wrapText="1"/>
      <protection locked="0"/>
    </xf>
    <xf numFmtId="165" fontId="71" fillId="0" borderId="18" xfId="0" applyNumberFormat="1" applyFont="1" applyBorder="1" applyAlignment="1">
      <alignment horizontal="right" vertical="center" wrapText="1"/>
    </xf>
    <xf numFmtId="165" fontId="71" fillId="0" borderId="32" xfId="0" applyNumberFormat="1" applyFont="1" applyBorder="1" applyAlignment="1">
      <alignment horizontal="right" vertical="center" wrapText="1"/>
    </xf>
    <xf numFmtId="165" fontId="71" fillId="8" borderId="33" xfId="0" applyNumberFormat="1" applyFont="1" applyFill="1" applyBorder="1" applyAlignment="1" applyProtection="1">
      <alignment horizontal="right" vertical="center" wrapText="1"/>
      <protection locked="0"/>
    </xf>
    <xf numFmtId="165" fontId="71" fillId="0" borderId="33" xfId="0" applyNumberFormat="1" applyFont="1" applyBorder="1" applyAlignment="1">
      <alignment horizontal="right" vertical="center" wrapText="1"/>
    </xf>
    <xf numFmtId="164" fontId="71" fillId="8" borderId="17" xfId="0" applyNumberFormat="1" applyFont="1" applyFill="1" applyBorder="1" applyAlignment="1" applyProtection="1">
      <alignment horizontal="right" vertical="center" wrapText="1"/>
      <protection locked="0"/>
    </xf>
    <xf numFmtId="164" fontId="71" fillId="0" borderId="17" xfId="0" applyNumberFormat="1" applyFont="1" applyBorder="1" applyAlignment="1">
      <alignment horizontal="right" vertical="center" wrapText="1"/>
    </xf>
    <xf numFmtId="164" fontId="71" fillId="8" borderId="19" xfId="0" applyNumberFormat="1" applyFont="1" applyFill="1" applyBorder="1" applyAlignment="1" applyProtection="1">
      <alignment horizontal="right" vertical="center" wrapText="1"/>
      <protection locked="0"/>
    </xf>
    <xf numFmtId="164" fontId="71" fillId="8" borderId="18" xfId="0" applyNumberFormat="1" applyFont="1" applyFill="1" applyBorder="1" applyAlignment="1" applyProtection="1">
      <alignment horizontal="right" vertical="center" wrapText="1"/>
      <protection locked="0"/>
    </xf>
    <xf numFmtId="165" fontId="71" fillId="8" borderId="32" xfId="0" applyNumberFormat="1" applyFont="1" applyFill="1" applyBorder="1" applyAlignment="1" applyProtection="1">
      <alignment horizontal="right" vertical="center"/>
      <protection locked="0"/>
    </xf>
    <xf numFmtId="165" fontId="71" fillId="0" borderId="32" xfId="0" applyNumberFormat="1" applyFont="1" applyBorder="1" applyAlignment="1">
      <alignment horizontal="right" vertical="center"/>
    </xf>
    <xf numFmtId="165" fontId="71" fillId="8" borderId="19" xfId="0" applyNumberFormat="1" applyFont="1" applyFill="1" applyBorder="1" applyAlignment="1" applyProtection="1">
      <alignment horizontal="right" vertical="center" wrapText="1"/>
      <protection locked="0"/>
    </xf>
    <xf numFmtId="49" fontId="71" fillId="0" borderId="1" xfId="0" applyNumberFormat="1" applyFont="1" applyBorder="1" applyAlignment="1">
      <alignment horizontal="left" vertical="center" wrapText="1"/>
    </xf>
    <xf numFmtId="0" fontId="0" fillId="0" borderId="0" xfId="0" applyProtection="1">
      <protection locked="0"/>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vertical="center"/>
    </xf>
    <xf numFmtId="49" fontId="6" fillId="0" borderId="2"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49" fontId="6" fillId="2" borderId="1" xfId="0" applyNumberFormat="1" applyFont="1" applyFill="1" applyBorder="1" applyAlignment="1">
      <alignment horizontal="left" vertical="top"/>
    </xf>
    <xf numFmtId="0" fontId="0" fillId="0" borderId="2" xfId="0" applyBorder="1" applyAlignment="1">
      <alignment horizontal="left" vertical="top" wrapText="1"/>
    </xf>
    <xf numFmtId="0" fontId="7" fillId="0" borderId="3" xfId="0" applyFont="1" applyBorder="1" applyAlignment="1">
      <alignment horizontal="left" vertical="top" wrapText="1"/>
    </xf>
    <xf numFmtId="0" fontId="7" fillId="0" borderId="2" xfId="0" applyFont="1" applyBorder="1" applyAlignment="1">
      <alignment horizontal="left" vertical="top" wrapText="1"/>
    </xf>
    <xf numFmtId="49" fontId="8" fillId="0" borderId="2" xfId="1" applyNumberFormat="1" applyBorder="1" applyAlignment="1">
      <alignment horizontal="left" vertical="top" wrapText="1"/>
    </xf>
    <xf numFmtId="49" fontId="7" fillId="0" borderId="3" xfId="0" applyNumberFormat="1" applyFont="1" applyBorder="1" applyAlignment="1">
      <alignment horizontal="left" vertical="top" wrapText="1"/>
    </xf>
    <xf numFmtId="49" fontId="0" fillId="0" borderId="2" xfId="0" applyNumberFormat="1" applyBorder="1" applyAlignment="1">
      <alignment horizontal="left" vertical="top" wrapText="1"/>
    </xf>
    <xf numFmtId="0" fontId="9" fillId="3" borderId="1" xfId="0" applyFont="1" applyFill="1" applyBorder="1" applyAlignment="1">
      <alignment horizontal="left" vertical="top"/>
    </xf>
    <xf numFmtId="49" fontId="1" fillId="0" borderId="4" xfId="0" applyNumberFormat="1" applyFont="1" applyBorder="1" applyAlignment="1">
      <alignment horizontal="left" vertical="top" wrapText="1"/>
    </xf>
    <xf numFmtId="49" fontId="1" fillId="0" borderId="5" xfId="0" applyNumberFormat="1" applyFont="1" applyBorder="1" applyAlignment="1">
      <alignment horizontal="left" vertical="top"/>
    </xf>
    <xf numFmtId="49" fontId="1" fillId="0" borderId="6" xfId="0" applyNumberFormat="1" applyFont="1" applyBorder="1" applyAlignment="1">
      <alignment horizontal="left" vertical="top"/>
    </xf>
    <xf numFmtId="0" fontId="1" fillId="0" borderId="7" xfId="0" applyFont="1" applyBorder="1" applyAlignment="1">
      <alignment wrapText="1"/>
    </xf>
    <xf numFmtId="49" fontId="1" fillId="0" borderId="5"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8"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4" fillId="0" borderId="0" xfId="0" applyFont="1" applyAlignment="1">
      <alignment horizontal="left" vertical="top" wrapText="1"/>
    </xf>
    <xf numFmtId="0" fontId="13" fillId="0" borderId="0" xfId="0" applyFont="1" applyAlignment="1">
      <alignment horizontal="left" vertical="top" wrapText="1"/>
    </xf>
    <xf numFmtId="49" fontId="6" fillId="3" borderId="0" xfId="0" applyNumberFormat="1" applyFont="1" applyFill="1" applyAlignment="1">
      <alignment horizontal="left" vertical="top"/>
    </xf>
    <xf numFmtId="0" fontId="20" fillId="0" borderId="0" xfId="0" applyFont="1" applyAlignment="1">
      <alignment horizontal="left" vertical="top" wrapText="1"/>
    </xf>
    <xf numFmtId="0" fontId="1" fillId="5" borderId="13" xfId="0" applyFont="1" applyFill="1" applyBorder="1" applyAlignment="1">
      <alignment horizontal="left" vertical="top" wrapText="1"/>
    </xf>
    <xf numFmtId="49" fontId="1" fillId="0" borderId="13" xfId="0" applyNumberFormat="1" applyFont="1" applyBorder="1" applyAlignment="1">
      <alignment horizontal="left" vertical="top" wrapText="1"/>
    </xf>
    <xf numFmtId="0" fontId="32" fillId="5" borderId="36" xfId="0" applyFont="1" applyFill="1" applyBorder="1" applyAlignment="1" applyProtection="1">
      <alignment horizontal="center" vertical="center"/>
      <protection locked="0"/>
    </xf>
    <xf numFmtId="0" fontId="32" fillId="5" borderId="3" xfId="0" applyFont="1" applyFill="1" applyBorder="1" applyAlignment="1" applyProtection="1">
      <alignment horizontal="center" vertical="center"/>
      <protection locked="0"/>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49" fontId="6" fillId="3" borderId="25"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37" xfId="0" applyFont="1" applyFill="1" applyBorder="1" applyAlignment="1">
      <alignment horizontal="center" vertical="center"/>
    </xf>
    <xf numFmtId="49" fontId="6" fillId="5" borderId="16" xfId="0" applyNumberFormat="1" applyFont="1" applyFill="1" applyBorder="1" applyAlignment="1">
      <alignment horizontal="center" vertical="top" wrapText="1"/>
    </xf>
    <xf numFmtId="49" fontId="6" fillId="5" borderId="3" xfId="0" applyNumberFormat="1" applyFont="1" applyFill="1" applyBorder="1" applyAlignment="1">
      <alignment horizontal="center" vertical="top" wrapText="1"/>
    </xf>
    <xf numFmtId="49" fontId="14" fillId="0" borderId="2" xfId="0" applyNumberFormat="1" applyFont="1" applyBorder="1" applyAlignment="1">
      <alignment horizontal="left" vertical="top" wrapText="1"/>
    </xf>
    <xf numFmtId="49" fontId="14" fillId="0" borderId="1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0" fontId="14" fillId="8" borderId="2" xfId="0" applyFont="1" applyFill="1" applyBorder="1" applyAlignment="1" applyProtection="1">
      <alignment horizontal="left" vertical="top" wrapText="1"/>
      <protection locked="0"/>
    </xf>
    <xf numFmtId="0" fontId="14" fillId="8" borderId="16" xfId="0" applyFont="1" applyFill="1" applyBorder="1" applyAlignment="1" applyProtection="1">
      <alignment horizontal="left" vertical="top" wrapText="1"/>
      <protection locked="0"/>
    </xf>
    <xf numFmtId="0" fontId="14" fillId="8" borderId="3" xfId="0" applyFont="1" applyFill="1" applyBorder="1" applyAlignment="1" applyProtection="1">
      <alignment horizontal="left" vertical="top" wrapText="1"/>
      <protection locked="0"/>
    </xf>
    <xf numFmtId="0" fontId="6" fillId="3" borderId="1" xfId="0" applyFont="1" applyFill="1" applyBorder="1" applyAlignment="1">
      <alignment horizontal="left" vertical="center"/>
    </xf>
    <xf numFmtId="49" fontId="6" fillId="5" borderId="16"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6" borderId="2" xfId="0" applyNumberFormat="1" applyFont="1" applyFill="1" applyBorder="1" applyAlignment="1">
      <alignment horizontal="center" vertical="top"/>
    </xf>
    <xf numFmtId="49" fontId="6" fillId="6" borderId="16"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49" fontId="6" fillId="3" borderId="16"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49" fontId="6" fillId="3" borderId="1" xfId="0" applyNumberFormat="1" applyFont="1" applyFill="1" applyBorder="1" applyAlignment="1">
      <alignment horizontal="left" vertical="center"/>
    </xf>
    <xf numFmtId="49" fontId="6" fillId="3" borderId="39"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9" fontId="6" fillId="3" borderId="30" xfId="0" applyNumberFormat="1" applyFont="1" applyFill="1" applyBorder="1" applyAlignment="1">
      <alignment horizontal="center" vertical="center"/>
    </xf>
    <xf numFmtId="49" fontId="6" fillId="3" borderId="42" xfId="0" applyNumberFormat="1" applyFont="1" applyFill="1" applyBorder="1" applyAlignment="1">
      <alignment horizontal="center" vertical="center"/>
    </xf>
    <xf numFmtId="0" fontId="14" fillId="0" borderId="1" xfId="0" applyFont="1" applyBorder="1" applyAlignment="1">
      <alignment horizontal="left" vertical="top" wrapText="1"/>
    </xf>
    <xf numFmtId="49" fontId="6" fillId="5" borderId="16"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 xfId="0" applyFont="1" applyFill="1" applyBorder="1" applyAlignment="1">
      <alignment horizontal="center" vertical="center"/>
    </xf>
    <xf numFmtId="49" fontId="7" fillId="5" borderId="2" xfId="0" applyNumberFormat="1" applyFont="1" applyFill="1" applyBorder="1" applyAlignment="1">
      <alignment horizontal="left" vertical="center" wrapText="1"/>
    </xf>
    <xf numFmtId="49" fontId="7" fillId="5" borderId="16" xfId="0" applyNumberFormat="1" applyFont="1" applyFill="1" applyBorder="1" applyAlignment="1">
      <alignment horizontal="left" vertical="center" wrapText="1"/>
    </xf>
    <xf numFmtId="49" fontId="7" fillId="5" borderId="3" xfId="0" applyNumberFormat="1" applyFont="1" applyFill="1" applyBorder="1" applyAlignment="1">
      <alignment horizontal="left" vertical="center" wrapText="1"/>
    </xf>
    <xf numFmtId="49" fontId="6" fillId="8" borderId="2" xfId="0" applyNumberFormat="1" applyFont="1" applyFill="1" applyBorder="1" applyAlignment="1" applyProtection="1">
      <alignment horizontal="left" vertical="center" wrapText="1"/>
      <protection locked="0"/>
    </xf>
    <xf numFmtId="49" fontId="6" fillId="8" borderId="16" xfId="0" applyNumberFormat="1" applyFont="1" applyFill="1" applyBorder="1" applyAlignment="1" applyProtection="1">
      <alignment horizontal="left" vertical="center" wrapText="1"/>
      <protection locked="0"/>
    </xf>
    <xf numFmtId="49" fontId="6" fillId="8" borderId="3" xfId="0" applyNumberFormat="1" applyFont="1" applyFill="1" applyBorder="1" applyAlignment="1" applyProtection="1">
      <alignment horizontal="left" vertical="center" wrapText="1"/>
      <protection locked="0"/>
    </xf>
    <xf numFmtId="49" fontId="7" fillId="5" borderId="1" xfId="0" applyNumberFormat="1" applyFont="1" applyFill="1" applyBorder="1" applyAlignment="1">
      <alignment horizontal="left" vertical="center" wrapText="1"/>
    </xf>
    <xf numFmtId="0" fontId="6" fillId="3" borderId="52"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7" fillId="5" borderId="1" xfId="0" applyNumberFormat="1" applyFont="1" applyFill="1" applyBorder="1" applyAlignment="1">
      <alignment horizontal="left" vertical="center" wrapText="1" indent="2"/>
    </xf>
    <xf numFmtId="49" fontId="14" fillId="8" borderId="1" xfId="0" applyNumberFormat="1" applyFont="1" applyFill="1" applyBorder="1" applyAlignment="1" applyProtection="1">
      <alignment horizontal="left" vertical="top" wrapText="1"/>
      <protection locked="0"/>
    </xf>
    <xf numFmtId="49" fontId="14" fillId="8" borderId="2"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center" vertical="top" wrapText="1"/>
      <protection locked="0"/>
    </xf>
    <xf numFmtId="49" fontId="14" fillId="8" borderId="2" xfId="0" applyNumberFormat="1" applyFont="1" applyFill="1" applyBorder="1" applyAlignment="1" applyProtection="1">
      <alignment horizontal="center" vertical="top" wrapText="1"/>
      <protection locked="0"/>
    </xf>
    <xf numFmtId="49" fontId="14" fillId="5" borderId="1" xfId="0" applyNumberFormat="1" applyFont="1" applyFill="1" applyBorder="1" applyAlignment="1">
      <alignment horizontal="left" vertical="center" wrapText="1" indent="2"/>
    </xf>
    <xf numFmtId="49" fontId="14" fillId="8" borderId="16" xfId="0" applyNumberFormat="1" applyFont="1" applyFill="1" applyBorder="1" applyAlignment="1" applyProtection="1">
      <alignment horizontal="left" vertical="top" wrapText="1"/>
      <protection locked="0"/>
    </xf>
    <xf numFmtId="0" fontId="32" fillId="10" borderId="2"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49" fontId="6" fillId="8" borderId="1" xfId="0" applyNumberFormat="1" applyFont="1" applyFill="1" applyBorder="1" applyAlignment="1" applyProtection="1">
      <alignment horizontal="left" vertical="center" wrapText="1"/>
      <protection locked="0"/>
    </xf>
    <xf numFmtId="49" fontId="32" fillId="10" borderId="2" xfId="0" applyNumberFormat="1" applyFont="1" applyFill="1" applyBorder="1" applyAlignment="1">
      <alignment horizontal="center" vertical="center" wrapText="1"/>
    </xf>
    <xf numFmtId="49" fontId="7" fillId="10" borderId="16" xfId="0" applyNumberFormat="1" applyFont="1" applyFill="1" applyBorder="1" applyAlignment="1">
      <alignment horizontal="center" vertical="center" wrapText="1"/>
    </xf>
    <xf numFmtId="49" fontId="7" fillId="10" borderId="3"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3" borderId="2" xfId="0" applyNumberFormat="1" applyFont="1" applyFill="1" applyBorder="1" applyAlignment="1">
      <alignment horizontal="left" vertical="center" wrapText="1"/>
    </xf>
    <xf numFmtId="49" fontId="6" fillId="3" borderId="16"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0" fontId="6" fillId="11" borderId="2" xfId="0" applyFont="1" applyFill="1" applyBorder="1" applyAlignment="1">
      <alignment horizontal="left" vertical="center"/>
    </xf>
    <xf numFmtId="0" fontId="6" fillId="11" borderId="16" xfId="0" applyFont="1" applyFill="1" applyBorder="1" applyAlignment="1">
      <alignment horizontal="left" vertical="center"/>
    </xf>
    <xf numFmtId="0" fontId="6" fillId="11" borderId="3" xfId="0" applyFont="1" applyFill="1" applyBorder="1" applyAlignment="1">
      <alignment horizontal="left" vertical="center"/>
    </xf>
    <xf numFmtId="49" fontId="14" fillId="8" borderId="3" xfId="0" applyNumberFormat="1" applyFont="1" applyFill="1" applyBorder="1" applyAlignment="1" applyProtection="1">
      <alignment horizontal="left" vertical="top" wrapText="1"/>
      <protection locked="0"/>
    </xf>
    <xf numFmtId="0" fontId="6" fillId="3" borderId="1" xfId="0" applyFont="1" applyFill="1" applyBorder="1" applyAlignment="1">
      <alignment horizontal="left"/>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49" fontId="6" fillId="6" borderId="16" xfId="0" applyNumberFormat="1" applyFont="1" applyFill="1" applyBorder="1" applyAlignment="1">
      <alignment horizontal="left" vertical="center" wrapText="1"/>
    </xf>
    <xf numFmtId="49" fontId="6" fillId="6" borderId="3" xfId="0" applyNumberFormat="1" applyFont="1" applyFill="1" applyBorder="1" applyAlignment="1">
      <alignment horizontal="left" vertical="center" wrapText="1"/>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6" fillId="10" borderId="2" xfId="0" applyNumberFormat="1" applyFont="1" applyFill="1" applyBorder="1" applyAlignment="1">
      <alignment horizontal="center" vertical="center" wrapText="1"/>
    </xf>
    <xf numFmtId="49" fontId="6" fillId="10" borderId="16" xfId="0" applyNumberFormat="1" applyFont="1" applyFill="1" applyBorder="1" applyAlignment="1">
      <alignment horizontal="center" vertical="center"/>
    </xf>
    <xf numFmtId="49" fontId="6" fillId="10" borderId="3" xfId="0" applyNumberFormat="1" applyFont="1" applyFill="1" applyBorder="1" applyAlignment="1">
      <alignment horizontal="center" vertical="center"/>
    </xf>
    <xf numFmtId="49" fontId="6" fillId="5" borderId="2"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6" fillId="5" borderId="1" xfId="0" applyNumberFormat="1" applyFont="1" applyFill="1" applyBorder="1" applyAlignment="1">
      <alignment horizontal="left" vertical="center" wrapText="1"/>
    </xf>
    <xf numFmtId="49" fontId="6" fillId="10" borderId="2" xfId="0" applyNumberFormat="1" applyFont="1" applyFill="1" applyBorder="1" applyAlignment="1">
      <alignment horizontal="center" vertical="center"/>
    </xf>
    <xf numFmtId="49" fontId="42" fillId="0" borderId="0" xfId="0" applyNumberFormat="1" applyFont="1" applyAlignment="1">
      <alignment horizontal="left" vertical="center"/>
    </xf>
    <xf numFmtId="49" fontId="10" fillId="0" borderId="16"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30" fillId="0" borderId="0" xfId="0" applyNumberFormat="1" applyFont="1" applyAlignment="1">
      <alignment horizontal="left" vertical="top" wrapText="1"/>
    </xf>
    <xf numFmtId="49" fontId="10" fillId="8" borderId="2" xfId="0" applyNumberFormat="1" applyFont="1" applyFill="1" applyBorder="1" applyAlignment="1" applyProtection="1">
      <alignment horizontal="left" vertical="top" wrapText="1"/>
      <protection locked="0"/>
    </xf>
    <xf numFmtId="49" fontId="10" fillId="8" borderId="3" xfId="0" applyNumberFormat="1" applyFont="1" applyFill="1" applyBorder="1" applyAlignment="1" applyProtection="1">
      <alignment horizontal="left" vertical="top" wrapText="1"/>
      <protection locked="0"/>
    </xf>
    <xf numFmtId="49" fontId="43" fillId="3" borderId="0" xfId="0" applyNumberFormat="1" applyFont="1" applyFill="1" applyAlignment="1">
      <alignment horizontal="left" vertical="center" wrapText="1"/>
    </xf>
    <xf numFmtId="49" fontId="30" fillId="0" borderId="38" xfId="0" applyNumberFormat="1" applyFont="1" applyBorder="1" applyAlignment="1">
      <alignment horizontal="left" vertical="center" wrapText="1"/>
    </xf>
    <xf numFmtId="49" fontId="6" fillId="0" borderId="16"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6" fillId="8" borderId="45" xfId="0" applyNumberFormat="1" applyFont="1" applyFill="1" applyBorder="1" applyAlignment="1" applyProtection="1">
      <alignment horizontal="left" vertical="top" wrapText="1"/>
      <protection locked="0"/>
    </xf>
    <xf numFmtId="49" fontId="6" fillId="8" borderId="38" xfId="0" applyNumberFormat="1" applyFont="1" applyFill="1" applyBorder="1" applyAlignment="1" applyProtection="1">
      <alignment horizontal="left" vertical="top" wrapText="1"/>
      <protection locked="0"/>
    </xf>
    <xf numFmtId="49" fontId="6" fillId="8" borderId="37" xfId="0" applyNumberFormat="1" applyFont="1" applyFill="1" applyBorder="1" applyAlignment="1" applyProtection="1">
      <alignment horizontal="left" vertical="top" wrapText="1"/>
      <protection locked="0"/>
    </xf>
    <xf numFmtId="49" fontId="6" fillId="8" borderId="45" xfId="0" applyNumberFormat="1" applyFont="1" applyFill="1" applyBorder="1" applyAlignment="1" applyProtection="1">
      <alignment horizontal="left" vertical="top"/>
      <protection locked="0"/>
    </xf>
    <xf numFmtId="49" fontId="6" fillId="8" borderId="38" xfId="0" applyNumberFormat="1" applyFont="1" applyFill="1" applyBorder="1" applyAlignment="1" applyProtection="1">
      <alignment horizontal="left" vertical="top"/>
      <protection locked="0"/>
    </xf>
    <xf numFmtId="49" fontId="6" fillId="8" borderId="37" xfId="0" applyNumberFormat="1" applyFont="1" applyFill="1" applyBorder="1" applyAlignment="1" applyProtection="1">
      <alignment horizontal="left" vertical="top"/>
      <protection locked="0"/>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left" vertical="center" wrapText="1"/>
    </xf>
    <xf numFmtId="49" fontId="43" fillId="3" borderId="0" xfId="0" applyNumberFormat="1" applyFont="1" applyFill="1" applyAlignment="1">
      <alignment horizontal="left" vertical="top" wrapText="1"/>
    </xf>
    <xf numFmtId="49" fontId="10" fillId="0" borderId="1" xfId="0" applyNumberFormat="1" applyFont="1" applyBorder="1" applyAlignment="1">
      <alignment horizontal="left" vertical="center" wrapText="1"/>
    </xf>
    <xf numFmtId="49" fontId="10"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49" fontId="6" fillId="0" borderId="39" xfId="0" applyNumberFormat="1" applyFont="1" applyBorder="1" applyAlignment="1">
      <alignment horizontal="left" vertical="center" wrapText="1"/>
    </xf>
    <xf numFmtId="49" fontId="6" fillId="0" borderId="25"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37" xfId="0" applyNumberFormat="1" applyFont="1" applyBorder="1" applyAlignment="1">
      <alignment horizontal="left" vertical="center" wrapText="1"/>
    </xf>
    <xf numFmtId="0" fontId="10" fillId="8" borderId="2"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49" fontId="40" fillId="8" borderId="45" xfId="0" applyNumberFormat="1" applyFont="1" applyFill="1" applyBorder="1" applyAlignment="1" applyProtection="1">
      <alignment horizontal="left" vertical="top"/>
      <protection locked="0"/>
    </xf>
    <xf numFmtId="49" fontId="40" fillId="8" borderId="38" xfId="0" applyNumberFormat="1" applyFont="1" applyFill="1" applyBorder="1" applyAlignment="1" applyProtection="1">
      <alignment horizontal="left" vertical="top"/>
      <protection locked="0"/>
    </xf>
    <xf numFmtId="49" fontId="40" fillId="8" borderId="37" xfId="0" applyNumberFormat="1" applyFont="1" applyFill="1" applyBorder="1" applyAlignment="1" applyProtection="1">
      <alignment horizontal="left" vertical="top"/>
      <protection locked="0"/>
    </xf>
    <xf numFmtId="49" fontId="10" fillId="0" borderId="2" xfId="0" applyNumberFormat="1" applyFont="1" applyBorder="1" applyAlignment="1">
      <alignment horizontal="left" vertical="center" wrapText="1"/>
    </xf>
    <xf numFmtId="0" fontId="10" fillId="0" borderId="1" xfId="0" applyFont="1" applyBorder="1" applyAlignment="1">
      <alignment horizontal="left" vertical="center" wrapText="1"/>
    </xf>
    <xf numFmtId="0" fontId="6" fillId="10" borderId="2" xfId="0" applyFont="1" applyFill="1" applyBorder="1" applyAlignment="1">
      <alignment horizontal="center" vertical="center" wrapText="1"/>
    </xf>
    <xf numFmtId="0" fontId="10" fillId="10" borderId="16" xfId="0" applyFont="1" applyFill="1" applyBorder="1" applyAlignment="1">
      <alignment horizontal="center" vertical="center"/>
    </xf>
    <xf numFmtId="0" fontId="10" fillId="10" borderId="3" xfId="0"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xf numFmtId="49" fontId="6" fillId="8" borderId="42" xfId="0" applyNumberFormat="1" applyFont="1" applyFill="1" applyBorder="1" applyAlignment="1" applyProtection="1">
      <alignment horizontal="left" vertical="top" wrapText="1"/>
      <protection locked="0"/>
    </xf>
    <xf numFmtId="49" fontId="30" fillId="0" borderId="0" xfId="0" applyNumberFormat="1" applyFont="1" applyAlignment="1">
      <alignment horizontal="left" vertical="center" wrapText="1"/>
    </xf>
    <xf numFmtId="49" fontId="48" fillId="12" borderId="0" xfId="0" applyNumberFormat="1" applyFont="1" applyFill="1" applyAlignment="1">
      <alignment horizontal="left" vertical="top"/>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49" fontId="71" fillId="8" borderId="3" xfId="0" applyNumberFormat="1" applyFont="1" applyFill="1" applyBorder="1" applyAlignment="1" applyProtection="1">
      <alignment horizontal="left" vertical="top" wrapText="1"/>
      <protection locked="0"/>
    </xf>
    <xf numFmtId="165" fontId="71" fillId="0" borderId="19" xfId="0" applyNumberFormat="1" applyFont="1" applyBorder="1" applyAlignment="1">
      <alignment horizontal="right" vertical="center"/>
    </xf>
    <xf numFmtId="165" fontId="71" fillId="8" borderId="19" xfId="0" applyNumberFormat="1" applyFont="1" applyFill="1" applyBorder="1" applyAlignment="1" applyProtection="1">
      <alignment horizontal="right" vertical="center"/>
      <protection locked="0"/>
    </xf>
    <xf numFmtId="165" fontId="71" fillId="0" borderId="17" xfId="0" applyNumberFormat="1" applyFont="1" applyBorder="1" applyAlignment="1">
      <alignment horizontal="right" vertical="center" wrapText="1"/>
    </xf>
    <xf numFmtId="165" fontId="71" fillId="8" borderId="18" xfId="0" applyNumberFormat="1" applyFont="1" applyFill="1" applyBorder="1" applyAlignment="1" applyProtection="1">
      <alignment horizontal="right" vertic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3</xdr:col>
      <xdr:colOff>3792022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142874</xdr:colOff>
      <xdr:row>36</xdr:row>
      <xdr:rowOff>181588</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ltuimoala@justice.gov.to"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tongastats.gov.to/9654-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topLeftCell="A8" zoomScaleNormal="100" workbookViewId="0">
      <selection activeCell="C15" sqref="C15:D15"/>
    </sheetView>
  </sheetViews>
  <sheetFormatPr defaultColWidth="11.5546875" defaultRowHeight="14.4"/>
  <cols>
    <col min="1" max="1" width="5.109375" customWidth="1"/>
    <col min="2" max="2" width="16.33203125" customWidth="1"/>
    <col min="3" max="3" width="30" customWidth="1"/>
    <col min="4" max="4" width="55.33203125" customWidth="1"/>
  </cols>
  <sheetData>
    <row r="2" spans="2:4" ht="15.6" customHeight="1"/>
    <row r="3" spans="2:4" ht="15" customHeight="1"/>
    <row r="5" spans="2:4" ht="30.75" customHeight="1"/>
    <row r="6" spans="2:4" ht="21" customHeight="1">
      <c r="B6" s="324" t="s">
        <v>0</v>
      </c>
      <c r="C6" s="324"/>
      <c r="D6" s="324"/>
    </row>
    <row r="7" spans="2:4" ht="6.75" customHeight="1">
      <c r="B7" s="3"/>
      <c r="C7" s="3"/>
      <c r="D7" s="3"/>
    </row>
    <row r="8" spans="2:4" ht="61.5" customHeight="1">
      <c r="B8" s="325" t="s">
        <v>542</v>
      </c>
      <c r="C8" s="326"/>
      <c r="D8" s="326"/>
    </row>
    <row r="10" spans="2:4" ht="24.75" customHeight="1">
      <c r="B10" s="327" t="s">
        <v>541</v>
      </c>
      <c r="C10" s="327"/>
      <c r="D10" s="327"/>
    </row>
    <row r="11" spans="2:4" ht="41.25" customHeight="1"/>
    <row r="12" spans="2:4" ht="24.75" customHeight="1">
      <c r="B12" s="4" t="s">
        <v>1</v>
      </c>
      <c r="C12" s="328" t="s">
        <v>524</v>
      </c>
      <c r="D12" s="329"/>
    </row>
    <row r="13" spans="2:4" ht="19.5" customHeight="1">
      <c r="B13" s="2"/>
      <c r="C13" s="2"/>
      <c r="D13" s="2"/>
    </row>
    <row r="14" spans="2:4" ht="24.75" customHeight="1">
      <c r="B14" s="330" t="s">
        <v>2</v>
      </c>
      <c r="C14" s="330"/>
      <c r="D14" s="330"/>
    </row>
    <row r="15" spans="2:4" ht="22.5" customHeight="1">
      <c r="B15" s="5" t="s">
        <v>3</v>
      </c>
      <c r="C15" s="331" t="s">
        <v>599</v>
      </c>
      <c r="D15" s="332"/>
    </row>
    <row r="16" spans="2:4" ht="22.5" customHeight="1">
      <c r="B16" s="5" t="s">
        <v>4</v>
      </c>
      <c r="C16" s="331" t="s">
        <v>600</v>
      </c>
      <c r="D16" s="332"/>
    </row>
    <row r="17" spans="2:4" ht="53.25" customHeight="1">
      <c r="B17" s="5" t="s">
        <v>5</v>
      </c>
      <c r="C17" s="333" t="s">
        <v>521</v>
      </c>
      <c r="D17" s="332"/>
    </row>
    <row r="18" spans="2:4" ht="22.5" customHeight="1">
      <c r="B18" s="5" t="s">
        <v>6</v>
      </c>
      <c r="C18" s="334" t="s">
        <v>601</v>
      </c>
      <c r="D18" s="335"/>
    </row>
    <row r="19" spans="2:4" ht="22.5" customHeight="1">
      <c r="B19" s="5" t="s">
        <v>7</v>
      </c>
      <c r="C19" s="336" t="s">
        <v>602</v>
      </c>
      <c r="D19" s="335"/>
    </row>
    <row r="20" spans="2:4" ht="41.25" customHeight="1"/>
    <row r="21" spans="2:4" ht="24.75" customHeight="1">
      <c r="B21" s="337" t="s">
        <v>8</v>
      </c>
      <c r="C21" s="337"/>
      <c r="D21" s="337"/>
    </row>
    <row r="22" spans="2:4" ht="140.25" customHeight="1">
      <c r="B22" s="322" t="s">
        <v>9</v>
      </c>
      <c r="C22" s="322"/>
      <c r="D22" s="323"/>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hyperlinks>
    <hyperlink ref="C18" r:id="rId1" display="ltuimoala@justice.gov.to" xr:uid="{00000000-0004-0000-0000-000000000000}"/>
  </hyperlinks>
  <pageMargins left="0.25" right="0.25" top="0.75" bottom="0.75" header="0.3" footer="0.3"/>
  <pageSetup paperSize="9" scale="85" fitToHeight="0" orientation="portrait"/>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1"/>
  <sheetViews>
    <sheetView showGridLines="0" zoomScale="80" zoomScaleNormal="80" workbookViewId="0">
      <selection activeCell="F16" sqref="F16"/>
    </sheetView>
  </sheetViews>
  <sheetFormatPr defaultColWidth="11.5546875" defaultRowHeight="14.4"/>
  <cols>
    <col min="1" max="1" width="2.6640625" customWidth="1"/>
    <col min="2" max="2" width="8" customWidth="1"/>
    <col min="3" max="3" width="4.109375" customWidth="1"/>
    <col min="4" max="4" width="69.88671875" customWidth="1"/>
    <col min="5" max="5" width="13.5546875" customWidth="1"/>
    <col min="6" max="6" width="95.44140625" customWidth="1"/>
  </cols>
  <sheetData>
    <row r="1" spans="1:11" ht="15.6">
      <c r="A1" s="2"/>
      <c r="B1" s="238" t="s">
        <v>110</v>
      </c>
      <c r="C1" s="238"/>
      <c r="D1" s="239"/>
      <c r="E1" s="2"/>
      <c r="F1" s="239"/>
      <c r="G1" s="2"/>
      <c r="H1" s="2"/>
      <c r="I1" s="2"/>
    </row>
    <row r="2" spans="1:11" ht="15.6" customHeight="1">
      <c r="A2" s="2"/>
      <c r="B2" s="238" t="s">
        <v>111</v>
      </c>
      <c r="C2" s="238"/>
      <c r="D2" s="240"/>
      <c r="E2" s="100" t="s">
        <v>10</v>
      </c>
      <c r="F2" s="241"/>
      <c r="G2" s="2"/>
      <c r="H2" s="2"/>
      <c r="I2" s="2"/>
    </row>
    <row r="3" spans="1:11" ht="15" customHeight="1">
      <c r="A3" s="2"/>
      <c r="B3" s="238" t="s">
        <v>112</v>
      </c>
      <c r="C3" s="238"/>
      <c r="D3" s="239"/>
      <c r="E3" s="101" t="s">
        <v>543</v>
      </c>
      <c r="F3" s="241"/>
      <c r="G3" s="2"/>
      <c r="H3" s="2"/>
      <c r="I3" s="2"/>
    </row>
    <row r="4" spans="1:11" ht="15.6">
      <c r="A4" s="2"/>
      <c r="B4" s="242"/>
      <c r="C4" s="242"/>
      <c r="D4" s="239"/>
      <c r="E4" s="2"/>
      <c r="F4" s="239"/>
      <c r="G4" s="2"/>
      <c r="H4" s="2"/>
      <c r="I4" s="2"/>
    </row>
    <row r="5" spans="1:11" ht="15.6">
      <c r="A5" s="2"/>
      <c r="B5" s="242"/>
      <c r="C5" s="242"/>
      <c r="D5" s="239"/>
      <c r="E5" s="65" t="s">
        <v>513</v>
      </c>
      <c r="F5" s="243"/>
      <c r="G5" s="2"/>
      <c r="H5" s="2"/>
      <c r="I5" s="2"/>
    </row>
    <row r="6" spans="1:11" ht="21" customHeight="1">
      <c r="A6" s="144"/>
      <c r="B6" s="244" t="s">
        <v>216</v>
      </c>
      <c r="C6" s="111"/>
      <c r="D6" s="111"/>
      <c r="E6" s="40"/>
      <c r="F6" s="245"/>
      <c r="G6" s="144"/>
      <c r="H6" s="144"/>
      <c r="I6" s="144"/>
    </row>
    <row r="7" spans="1:11" ht="5.25" customHeight="1">
      <c r="A7" s="2"/>
      <c r="B7" s="446"/>
      <c r="C7" s="446"/>
      <c r="D7" s="446"/>
      <c r="E7" s="2"/>
      <c r="F7" s="239"/>
      <c r="G7" s="2"/>
      <c r="H7" s="2"/>
      <c r="I7" s="2"/>
    </row>
    <row r="8" spans="1:11" ht="158.4" customHeight="1">
      <c r="A8" s="2"/>
      <c r="B8" s="485" t="s">
        <v>549</v>
      </c>
      <c r="C8" s="485"/>
      <c r="D8" s="485"/>
      <c r="E8" s="485"/>
      <c r="F8" s="485"/>
      <c r="G8" s="2"/>
      <c r="H8" s="2"/>
      <c r="I8" s="2"/>
    </row>
    <row r="9" spans="1:11" ht="18" customHeight="1">
      <c r="A9" s="2"/>
      <c r="B9" s="486" t="s">
        <v>217</v>
      </c>
      <c r="C9" s="486"/>
      <c r="D9" s="486"/>
      <c r="E9" s="246"/>
      <c r="F9" s="246"/>
      <c r="G9" s="2"/>
      <c r="H9" s="2"/>
      <c r="I9" s="2"/>
    </row>
    <row r="10" spans="1:11" ht="15.6">
      <c r="A10" s="2"/>
      <c r="B10" s="242"/>
      <c r="C10" s="242"/>
      <c r="D10" s="247"/>
      <c r="E10" s="2"/>
      <c r="F10" s="239"/>
      <c r="G10" s="2"/>
      <c r="H10" s="2"/>
      <c r="I10" s="2"/>
    </row>
    <row r="11" spans="1:11" ht="28.5" customHeight="1">
      <c r="A11" s="2"/>
      <c r="B11" s="464" t="s">
        <v>218</v>
      </c>
      <c r="C11" s="464"/>
      <c r="D11" s="464"/>
      <c r="E11" s="464"/>
      <c r="F11" s="464"/>
      <c r="G11" s="248"/>
      <c r="H11" s="249"/>
      <c r="I11" s="249"/>
      <c r="J11" s="2"/>
      <c r="K11" s="2"/>
    </row>
    <row r="12" spans="1:11" ht="15.6">
      <c r="A12" s="2"/>
      <c r="B12" s="242"/>
      <c r="C12" s="242"/>
      <c r="D12" s="239"/>
      <c r="E12" s="2"/>
      <c r="F12" s="239"/>
      <c r="G12" s="2"/>
      <c r="H12" s="2"/>
      <c r="I12" s="2"/>
      <c r="J12" s="2"/>
      <c r="K12" s="2"/>
    </row>
    <row r="13" spans="1:11" ht="26.25" customHeight="1">
      <c r="A13" s="250"/>
      <c r="B13" s="251" t="s">
        <v>29</v>
      </c>
      <c r="C13" s="442" t="s">
        <v>114</v>
      </c>
      <c r="D13" s="442"/>
      <c r="E13" s="252" t="s">
        <v>299</v>
      </c>
      <c r="F13" s="253" t="s">
        <v>219</v>
      </c>
      <c r="G13" s="250"/>
      <c r="H13" s="250"/>
      <c r="I13" s="250"/>
      <c r="J13" s="250"/>
      <c r="K13" s="250"/>
    </row>
    <row r="14" spans="1:11" ht="37.950000000000003" customHeight="1">
      <c r="A14" s="250"/>
      <c r="B14" s="279" t="s">
        <v>249</v>
      </c>
      <c r="C14" s="477" t="s">
        <v>283</v>
      </c>
      <c r="D14" s="477"/>
      <c r="E14" s="231" t="s">
        <v>111</v>
      </c>
      <c r="F14" s="203"/>
      <c r="G14" s="250"/>
      <c r="H14" s="250"/>
      <c r="I14" s="250"/>
      <c r="J14" s="250"/>
      <c r="K14" s="250"/>
    </row>
    <row r="15" spans="1:11" ht="50.4" customHeight="1">
      <c r="A15" s="2"/>
      <c r="B15" s="260" t="s">
        <v>248</v>
      </c>
      <c r="C15" s="447" t="s">
        <v>242</v>
      </c>
      <c r="D15" s="447"/>
      <c r="E15" s="231" t="s">
        <v>111</v>
      </c>
      <c r="F15" s="203"/>
      <c r="G15" s="2"/>
      <c r="H15" s="255" t="s">
        <v>122</v>
      </c>
      <c r="I15" s="256"/>
      <c r="J15" s="256"/>
      <c r="K15" s="2"/>
    </row>
    <row r="16" spans="1:11" ht="50.4" customHeight="1">
      <c r="A16" s="2"/>
      <c r="B16" s="260" t="s">
        <v>284</v>
      </c>
      <c r="C16" s="447" t="s">
        <v>338</v>
      </c>
      <c r="D16" s="447"/>
      <c r="E16" s="231" t="s">
        <v>110</v>
      </c>
      <c r="F16" s="232" t="s">
        <v>585</v>
      </c>
      <c r="G16" s="2"/>
      <c r="H16" s="255" t="s">
        <v>124</v>
      </c>
      <c r="I16" s="256"/>
      <c r="J16" s="256"/>
      <c r="K16" s="2"/>
    </row>
    <row r="17" spans="1:9" ht="18.75" customHeight="1">
      <c r="A17" s="256" t="s">
        <v>124</v>
      </c>
      <c r="B17" s="261" t="s">
        <v>220</v>
      </c>
      <c r="C17" s="262"/>
      <c r="D17" s="262"/>
      <c r="E17" s="263"/>
      <c r="F17" s="264"/>
      <c r="G17" s="2"/>
      <c r="H17" s="2"/>
      <c r="I17" s="2"/>
    </row>
    <row r="18" spans="1:9" ht="60" customHeight="1">
      <c r="A18" s="256" t="s">
        <v>125</v>
      </c>
      <c r="B18" s="456"/>
      <c r="C18" s="456"/>
      <c r="D18" s="456"/>
      <c r="E18" s="456"/>
      <c r="F18" s="484"/>
      <c r="G18" s="2"/>
      <c r="H18" s="2"/>
      <c r="I18" s="2"/>
    </row>
    <row r="19" spans="1:9" ht="30" customHeight="1">
      <c r="A19" s="256" t="s">
        <v>127</v>
      </c>
      <c r="B19" s="242"/>
      <c r="C19" s="242"/>
      <c r="D19" s="239"/>
      <c r="E19" s="2"/>
      <c r="F19" s="239"/>
      <c r="G19" s="2"/>
      <c r="H19" s="2"/>
      <c r="I19" s="2"/>
    </row>
    <row r="20" spans="1:9" ht="30" customHeight="1">
      <c r="A20" s="2"/>
      <c r="B20" s="464" t="s">
        <v>221</v>
      </c>
      <c r="C20" s="464"/>
      <c r="D20" s="464"/>
      <c r="E20" s="464"/>
      <c r="F20" s="464"/>
      <c r="G20" s="248"/>
      <c r="H20" s="248"/>
      <c r="I20" s="248"/>
    </row>
    <row r="21" spans="1:9" ht="12.75" customHeight="1">
      <c r="A21" s="2"/>
      <c r="B21" s="265"/>
      <c r="C21" s="265"/>
      <c r="D21" s="265"/>
      <c r="E21" s="266"/>
      <c r="F21" s="265"/>
      <c r="G21" s="248"/>
      <c r="H21" s="248"/>
      <c r="I21" s="248"/>
    </row>
    <row r="22" spans="1:9" ht="26.25" customHeight="1">
      <c r="A22" s="250"/>
      <c r="B22" s="251" t="s">
        <v>29</v>
      </c>
      <c r="C22" s="442" t="s">
        <v>114</v>
      </c>
      <c r="D22" s="442"/>
      <c r="E22" s="252" t="s">
        <v>299</v>
      </c>
      <c r="F22" s="253" t="s">
        <v>219</v>
      </c>
      <c r="G22" s="250"/>
      <c r="H22" s="250"/>
      <c r="I22" s="250"/>
    </row>
    <row r="23" spans="1:9" ht="52.2" customHeight="1">
      <c r="A23" s="2"/>
      <c r="B23" s="268" t="s">
        <v>250</v>
      </c>
      <c r="C23" s="478" t="s">
        <v>369</v>
      </c>
      <c r="D23" s="478"/>
      <c r="E23" s="287" t="s">
        <v>111</v>
      </c>
      <c r="F23" s="288"/>
      <c r="G23" s="2"/>
      <c r="H23" s="2"/>
      <c r="I23" s="2"/>
    </row>
    <row r="24" spans="1:9" ht="58.2" customHeight="1">
      <c r="A24" s="2"/>
      <c r="B24" s="268" t="s">
        <v>251</v>
      </c>
      <c r="C24" s="478" t="s">
        <v>378</v>
      </c>
      <c r="D24" s="478"/>
      <c r="E24" s="287" t="s">
        <v>110</v>
      </c>
      <c r="F24" s="290" t="s">
        <v>586</v>
      </c>
      <c r="G24" s="2"/>
      <c r="H24" s="2"/>
      <c r="I24" s="2"/>
    </row>
    <row r="25" spans="1:9" ht="66.599999999999994" customHeight="1">
      <c r="A25" s="2"/>
      <c r="B25" s="268" t="s">
        <v>252</v>
      </c>
      <c r="C25" s="447" t="s">
        <v>282</v>
      </c>
      <c r="D25" s="447"/>
      <c r="E25" s="233" t="s">
        <v>110</v>
      </c>
      <c r="F25" s="234" t="s">
        <v>557</v>
      </c>
      <c r="G25" s="2"/>
      <c r="H25" s="2"/>
      <c r="I25" s="2"/>
    </row>
    <row r="26" spans="1:9" ht="39.6" customHeight="1">
      <c r="A26" s="2"/>
      <c r="B26" s="268" t="s">
        <v>267</v>
      </c>
      <c r="C26" s="477" t="s">
        <v>348</v>
      </c>
      <c r="D26" s="477"/>
      <c r="E26" s="235" t="s">
        <v>111</v>
      </c>
      <c r="F26" s="232"/>
      <c r="G26" s="2"/>
      <c r="H26" s="2"/>
      <c r="I26" s="2"/>
    </row>
    <row r="27" spans="1:9" ht="52.2" customHeight="1">
      <c r="A27" s="2"/>
      <c r="B27" s="268" t="s">
        <v>268</v>
      </c>
      <c r="C27" s="477" t="s">
        <v>364</v>
      </c>
      <c r="D27" s="448"/>
      <c r="E27" s="235" t="s">
        <v>110</v>
      </c>
      <c r="F27" s="232" t="s">
        <v>558</v>
      </c>
      <c r="G27" s="2"/>
      <c r="H27" s="2"/>
      <c r="I27" s="2"/>
    </row>
    <row r="28" spans="1:9" ht="148.94999999999999" customHeight="1">
      <c r="A28" s="2"/>
      <c r="B28" s="268" t="s">
        <v>281</v>
      </c>
      <c r="C28" s="465" t="s">
        <v>379</v>
      </c>
      <c r="D28" s="465"/>
      <c r="E28" s="235" t="s">
        <v>110</v>
      </c>
      <c r="F28" s="232" t="s">
        <v>559</v>
      </c>
      <c r="G28" s="2"/>
      <c r="H28" s="2"/>
      <c r="I28" s="2"/>
    </row>
    <row r="29" spans="1:9" ht="55.2" customHeight="1">
      <c r="A29" s="2"/>
      <c r="B29" s="268" t="s">
        <v>347</v>
      </c>
      <c r="C29" s="470" t="s">
        <v>380</v>
      </c>
      <c r="D29" s="470"/>
      <c r="E29" s="233" t="s">
        <v>110</v>
      </c>
      <c r="F29" s="234" t="s">
        <v>560</v>
      </c>
      <c r="G29" s="2"/>
      <c r="H29" s="2"/>
      <c r="I29" s="2"/>
    </row>
    <row r="30" spans="1:9" ht="18.75" customHeight="1">
      <c r="A30" s="256" t="s">
        <v>124</v>
      </c>
      <c r="B30" s="261" t="s">
        <v>222</v>
      </c>
      <c r="C30" s="262"/>
      <c r="D30" s="262"/>
      <c r="E30" s="263"/>
      <c r="F30" s="264"/>
      <c r="G30" s="2"/>
      <c r="H30" s="2"/>
      <c r="I30" s="2"/>
    </row>
    <row r="31" spans="1:9" ht="60" customHeight="1">
      <c r="A31" s="256" t="s">
        <v>125</v>
      </c>
      <c r="B31" s="459"/>
      <c r="C31" s="460"/>
      <c r="D31" s="460"/>
      <c r="E31" s="460"/>
      <c r="F31" s="461"/>
      <c r="G31" s="2"/>
      <c r="H31" s="2"/>
      <c r="I31" s="2"/>
    </row>
    <row r="32" spans="1:9" ht="15.6">
      <c r="A32" s="2"/>
      <c r="B32" s="242"/>
      <c r="C32" s="242"/>
      <c r="D32" s="239"/>
      <c r="E32" s="2"/>
      <c r="F32" s="239"/>
      <c r="G32" s="2"/>
      <c r="H32" s="2"/>
      <c r="I32" s="2"/>
    </row>
    <row r="33" spans="1:9" ht="26.25" customHeight="1">
      <c r="A33" s="2"/>
      <c r="B33" s="464" t="s">
        <v>223</v>
      </c>
      <c r="C33" s="464"/>
      <c r="D33" s="464"/>
      <c r="E33" s="464"/>
      <c r="F33" s="464"/>
      <c r="G33" s="248"/>
      <c r="H33" s="248"/>
      <c r="I33" s="248"/>
    </row>
    <row r="34" spans="1:9" ht="15.6">
      <c r="A34" s="269"/>
      <c r="B34" s="270"/>
      <c r="C34" s="270"/>
      <c r="D34" s="271"/>
      <c r="E34" s="269"/>
      <c r="F34" s="271"/>
      <c r="G34" s="269"/>
      <c r="H34" s="269"/>
      <c r="I34" s="269"/>
    </row>
    <row r="35" spans="1:9" ht="26.25" customHeight="1">
      <c r="A35" s="250"/>
      <c r="B35" s="251" t="s">
        <v>29</v>
      </c>
      <c r="C35" s="442" t="s">
        <v>114</v>
      </c>
      <c r="D35" s="443"/>
      <c r="E35" s="252" t="s">
        <v>299</v>
      </c>
      <c r="F35" s="253" t="s">
        <v>219</v>
      </c>
      <c r="G35" s="250"/>
      <c r="H35" s="250"/>
      <c r="I35" s="250"/>
    </row>
    <row r="36" spans="1:9" ht="52.95" customHeight="1">
      <c r="A36" s="269"/>
      <c r="B36" s="260" t="s">
        <v>253</v>
      </c>
      <c r="C36" s="447" t="s">
        <v>487</v>
      </c>
      <c r="D36" s="448"/>
      <c r="E36" s="235" t="s">
        <v>111</v>
      </c>
      <c r="F36" s="232"/>
      <c r="G36" s="269"/>
      <c r="H36" s="269"/>
      <c r="I36" s="269"/>
    </row>
    <row r="37" spans="1:9" ht="60" customHeight="1">
      <c r="A37" s="269"/>
      <c r="B37" s="260" t="s">
        <v>254</v>
      </c>
      <c r="C37" s="447" t="s">
        <v>304</v>
      </c>
      <c r="D37" s="448"/>
      <c r="E37" s="235" t="s">
        <v>110</v>
      </c>
      <c r="F37" s="232" t="s">
        <v>561</v>
      </c>
      <c r="G37" s="269"/>
      <c r="H37" s="269"/>
      <c r="I37" s="269"/>
    </row>
    <row r="38" spans="1:9" ht="60" customHeight="1">
      <c r="A38" s="269"/>
      <c r="B38" s="260" t="s">
        <v>255</v>
      </c>
      <c r="C38" s="447" t="s">
        <v>433</v>
      </c>
      <c r="D38" s="448"/>
      <c r="E38" s="235" t="s">
        <v>111</v>
      </c>
      <c r="F38" s="232"/>
      <c r="G38" s="269"/>
      <c r="H38" s="269"/>
      <c r="I38" s="269"/>
    </row>
    <row r="39" spans="1:9" ht="70.95" customHeight="1">
      <c r="A39" s="269"/>
      <c r="B39" s="260" t="s">
        <v>269</v>
      </c>
      <c r="C39" s="477" t="s">
        <v>429</v>
      </c>
      <c r="D39" s="448"/>
      <c r="E39" s="235" t="s">
        <v>111</v>
      </c>
      <c r="F39" s="232"/>
      <c r="G39" s="269"/>
      <c r="H39" s="269"/>
      <c r="I39" s="269"/>
    </row>
    <row r="40" spans="1:9" ht="60" customHeight="1">
      <c r="A40" s="269"/>
      <c r="B40" s="260" t="s">
        <v>328</v>
      </c>
      <c r="C40" s="465" t="s">
        <v>243</v>
      </c>
      <c r="D40" s="465"/>
      <c r="E40" s="235" t="s">
        <v>111</v>
      </c>
      <c r="F40" s="232"/>
      <c r="G40" s="269"/>
      <c r="H40" s="269"/>
      <c r="I40" s="269"/>
    </row>
    <row r="41" spans="1:9" ht="18.75" customHeight="1">
      <c r="A41" s="269"/>
      <c r="B41" s="261" t="s">
        <v>224</v>
      </c>
      <c r="C41" s="274"/>
      <c r="D41" s="274"/>
      <c r="E41" s="275"/>
      <c r="F41" s="276"/>
      <c r="G41" s="269"/>
      <c r="H41" s="269"/>
      <c r="I41" s="269"/>
    </row>
    <row r="42" spans="1:9" ht="60" customHeight="1">
      <c r="A42" s="269"/>
      <c r="B42" s="474"/>
      <c r="C42" s="475"/>
      <c r="D42" s="475"/>
      <c r="E42" s="475"/>
      <c r="F42" s="476"/>
      <c r="G42" s="269"/>
      <c r="H42" s="269"/>
      <c r="I42" s="269"/>
    </row>
    <row r="43" spans="1:9" ht="34.5" customHeight="1">
      <c r="A43" s="2"/>
      <c r="B43" s="242"/>
      <c r="C43" s="242"/>
      <c r="D43" s="277"/>
      <c r="E43" s="278"/>
      <c r="F43" s="277"/>
      <c r="G43" s="2"/>
      <c r="H43" s="2"/>
      <c r="I43" s="2"/>
    </row>
    <row r="44" spans="1:9" ht="23.25" customHeight="1">
      <c r="A44" s="2"/>
      <c r="B44" s="464" t="s">
        <v>225</v>
      </c>
      <c r="C44" s="464"/>
      <c r="D44" s="464"/>
      <c r="E44" s="464"/>
      <c r="F44" s="464"/>
      <c r="G44" s="248"/>
      <c r="H44" s="248"/>
      <c r="I44" s="248"/>
    </row>
    <row r="45" spans="1:9" ht="15.6">
      <c r="A45" s="2"/>
      <c r="B45" s="242"/>
      <c r="C45" s="242"/>
      <c r="D45" s="239"/>
      <c r="E45" s="2"/>
      <c r="F45" s="239"/>
      <c r="G45" s="2"/>
      <c r="H45" s="2"/>
      <c r="I45" s="2"/>
    </row>
    <row r="46" spans="1:9" ht="26.25" customHeight="1">
      <c r="A46" s="250"/>
      <c r="B46" s="251" t="s">
        <v>29</v>
      </c>
      <c r="C46" s="442" t="s">
        <v>114</v>
      </c>
      <c r="D46" s="443"/>
      <c r="E46" s="252" t="s">
        <v>299</v>
      </c>
      <c r="F46" s="253" t="s">
        <v>219</v>
      </c>
      <c r="G46" s="250"/>
      <c r="H46" s="250"/>
      <c r="I46" s="250"/>
    </row>
    <row r="47" spans="1:9" ht="50.4" customHeight="1">
      <c r="A47" s="2"/>
      <c r="B47" s="260" t="s">
        <v>256</v>
      </c>
      <c r="C47" s="447" t="s">
        <v>349</v>
      </c>
      <c r="D47" s="448"/>
      <c r="E47" s="235" t="s">
        <v>562</v>
      </c>
      <c r="F47" s="232" t="s">
        <v>564</v>
      </c>
      <c r="G47" s="2"/>
      <c r="H47" s="2"/>
      <c r="I47" s="2"/>
    </row>
    <row r="48" spans="1:9" ht="54" customHeight="1">
      <c r="A48" s="2"/>
      <c r="B48" s="260" t="s">
        <v>257</v>
      </c>
      <c r="C48" s="478" t="s">
        <v>350</v>
      </c>
      <c r="D48" s="478"/>
      <c r="E48" s="289" t="s">
        <v>110</v>
      </c>
      <c r="F48" s="290" t="s">
        <v>563</v>
      </c>
      <c r="G48" s="2"/>
      <c r="H48" s="2"/>
      <c r="I48" s="2"/>
    </row>
    <row r="49" spans="1:9" ht="88.2" customHeight="1">
      <c r="A49" s="2"/>
      <c r="B49" s="260" t="s">
        <v>258</v>
      </c>
      <c r="C49" s="447" t="s">
        <v>494</v>
      </c>
      <c r="D49" s="448"/>
      <c r="E49" s="235" t="s">
        <v>111</v>
      </c>
      <c r="F49" s="232"/>
      <c r="G49" s="2"/>
      <c r="H49" s="2"/>
      <c r="I49" s="2"/>
    </row>
    <row r="50" spans="1:9" ht="69.599999999999994" customHeight="1">
      <c r="A50" s="2"/>
      <c r="B50" s="260" t="s">
        <v>321</v>
      </c>
      <c r="C50" s="477" t="s">
        <v>381</v>
      </c>
      <c r="D50" s="448"/>
      <c r="E50" s="235" t="s">
        <v>111</v>
      </c>
      <c r="F50" s="232" t="s">
        <v>565</v>
      </c>
      <c r="G50" s="2"/>
      <c r="H50" s="2"/>
      <c r="I50" s="2"/>
    </row>
    <row r="51" spans="1:9" ht="19.95" customHeight="1">
      <c r="A51" s="2"/>
      <c r="B51" s="260" t="s">
        <v>322</v>
      </c>
      <c r="C51" s="477" t="s">
        <v>371</v>
      </c>
      <c r="D51" s="448"/>
      <c r="E51" s="235" t="s">
        <v>110</v>
      </c>
      <c r="F51" s="232"/>
      <c r="G51" s="2"/>
      <c r="H51" s="2"/>
      <c r="I51" s="2"/>
    </row>
    <row r="52" spans="1:9" ht="19.95" customHeight="1">
      <c r="A52" s="2"/>
      <c r="B52" s="260" t="s">
        <v>323</v>
      </c>
      <c r="C52" s="477" t="s">
        <v>370</v>
      </c>
      <c r="D52" s="448"/>
      <c r="E52" s="235" t="s">
        <v>110</v>
      </c>
      <c r="F52" s="232"/>
      <c r="G52" s="2"/>
      <c r="H52" s="2"/>
      <c r="I52" s="2"/>
    </row>
    <row r="53" spans="1:9" ht="43.2" customHeight="1">
      <c r="A53" s="2"/>
      <c r="B53" s="260" t="s">
        <v>324</v>
      </c>
      <c r="C53" s="477" t="s">
        <v>435</v>
      </c>
      <c r="D53" s="448"/>
      <c r="E53" s="235" t="s">
        <v>562</v>
      </c>
      <c r="F53" s="232" t="s">
        <v>622</v>
      </c>
      <c r="G53" s="2"/>
      <c r="H53" s="2"/>
      <c r="I53" s="2"/>
    </row>
    <row r="54" spans="1:9" ht="43.2" customHeight="1">
      <c r="A54" s="2"/>
      <c r="B54" s="260" t="s">
        <v>365</v>
      </c>
      <c r="C54" s="477" t="s">
        <v>434</v>
      </c>
      <c r="D54" s="448"/>
      <c r="E54" s="235" t="s">
        <v>562</v>
      </c>
      <c r="F54" s="232" t="s">
        <v>566</v>
      </c>
      <c r="G54" s="2"/>
      <c r="H54" s="2"/>
      <c r="I54" s="2"/>
    </row>
    <row r="55" spans="1:9" ht="19.95" customHeight="1">
      <c r="A55" s="2"/>
      <c r="B55" s="260" t="s">
        <v>366</v>
      </c>
      <c r="C55" s="477" t="s">
        <v>383</v>
      </c>
      <c r="D55" s="448"/>
      <c r="E55" s="235" t="s">
        <v>111</v>
      </c>
      <c r="F55" s="232" t="s">
        <v>623</v>
      </c>
      <c r="G55" s="2"/>
      <c r="H55" s="2"/>
      <c r="I55" s="2"/>
    </row>
    <row r="56" spans="1:9" ht="19.95" customHeight="1">
      <c r="A56" s="2"/>
      <c r="B56" s="260" t="s">
        <v>372</v>
      </c>
      <c r="C56" s="477" t="s">
        <v>384</v>
      </c>
      <c r="D56" s="448"/>
      <c r="E56" s="235" t="s">
        <v>111</v>
      </c>
      <c r="F56" s="232" t="s">
        <v>567</v>
      </c>
      <c r="G56" s="2"/>
      <c r="H56" s="2"/>
      <c r="I56" s="2"/>
    </row>
    <row r="57" spans="1:9" ht="52.2" customHeight="1">
      <c r="A57" s="2"/>
      <c r="B57" s="260" t="s">
        <v>382</v>
      </c>
      <c r="C57" s="465" t="s">
        <v>363</v>
      </c>
      <c r="D57" s="465"/>
      <c r="E57" s="235"/>
      <c r="F57" s="232" t="s">
        <v>568</v>
      </c>
      <c r="G57" s="2"/>
      <c r="H57" s="2"/>
      <c r="I57" s="2"/>
    </row>
    <row r="58" spans="1:9" ht="55.95" customHeight="1">
      <c r="A58" s="2"/>
      <c r="B58" s="260" t="s">
        <v>436</v>
      </c>
      <c r="C58" s="465" t="s">
        <v>510</v>
      </c>
      <c r="D58" s="465"/>
      <c r="E58" s="235" t="s">
        <v>110</v>
      </c>
      <c r="F58" s="232" t="s">
        <v>569</v>
      </c>
      <c r="G58" s="2"/>
      <c r="H58" s="2"/>
      <c r="I58" s="2"/>
    </row>
    <row r="59" spans="1:9" ht="43.95" customHeight="1">
      <c r="A59" s="2"/>
      <c r="B59" s="479" t="s">
        <v>489</v>
      </c>
      <c r="C59" s="482"/>
      <c r="D59" s="482"/>
      <c r="E59" s="482"/>
      <c r="F59" s="483"/>
      <c r="G59" s="2"/>
      <c r="H59" s="2"/>
      <c r="I59" s="2"/>
    </row>
    <row r="60" spans="1:9" ht="52.95" customHeight="1">
      <c r="A60" s="2"/>
      <c r="B60" s="260" t="s">
        <v>437</v>
      </c>
      <c r="C60" s="465" t="s">
        <v>451</v>
      </c>
      <c r="D60" s="465"/>
      <c r="E60" s="235" t="s">
        <v>111</v>
      </c>
      <c r="F60" s="232"/>
      <c r="G60" s="2"/>
      <c r="H60" s="2"/>
      <c r="I60" s="2"/>
    </row>
    <row r="61" spans="1:9" ht="18.75" customHeight="1">
      <c r="A61" s="256" t="s">
        <v>124</v>
      </c>
      <c r="B61" s="261" t="s">
        <v>226</v>
      </c>
      <c r="C61" s="262"/>
      <c r="D61" s="262"/>
      <c r="E61" s="263"/>
      <c r="F61" s="264"/>
      <c r="G61" s="2"/>
      <c r="H61" s="2"/>
      <c r="I61" s="2"/>
    </row>
    <row r="62" spans="1:9" ht="60" customHeight="1">
      <c r="A62" s="256" t="s">
        <v>125</v>
      </c>
      <c r="B62" s="459"/>
      <c r="C62" s="460"/>
      <c r="D62" s="460"/>
      <c r="E62" s="460"/>
      <c r="F62" s="461"/>
      <c r="G62" s="2"/>
      <c r="H62" s="2"/>
      <c r="I62" s="2"/>
    </row>
    <row r="63" spans="1:9" ht="38.25" customHeight="1">
      <c r="A63" s="2"/>
      <c r="B63" s="242"/>
      <c r="C63" s="242"/>
      <c r="D63" s="241"/>
      <c r="E63" s="249"/>
      <c r="F63" s="241"/>
      <c r="G63" s="248"/>
      <c r="H63" s="248"/>
      <c r="I63" s="248"/>
    </row>
    <row r="64" spans="1:9" ht="26.25" customHeight="1">
      <c r="A64" s="2"/>
      <c r="B64" s="464" t="s">
        <v>227</v>
      </c>
      <c r="C64" s="464"/>
      <c r="D64" s="464"/>
      <c r="E64" s="464"/>
      <c r="F64" s="464"/>
      <c r="G64" s="248"/>
      <c r="H64" s="248"/>
      <c r="I64" s="248"/>
    </row>
    <row r="65" spans="1:9" ht="15.6">
      <c r="A65" s="2"/>
      <c r="B65" s="242"/>
      <c r="C65" s="242"/>
      <c r="D65" s="239"/>
      <c r="E65" s="2"/>
      <c r="F65" s="239"/>
      <c r="G65" s="2"/>
      <c r="H65" s="2"/>
      <c r="I65" s="2"/>
    </row>
    <row r="66" spans="1:9" ht="26.25" customHeight="1">
      <c r="A66" s="250"/>
      <c r="B66" s="251" t="s">
        <v>29</v>
      </c>
      <c r="C66" s="442" t="s">
        <v>114</v>
      </c>
      <c r="D66" s="443"/>
      <c r="E66" s="252" t="s">
        <v>299</v>
      </c>
      <c r="F66" s="253" t="s">
        <v>219</v>
      </c>
      <c r="G66" s="250"/>
      <c r="H66" s="250"/>
      <c r="I66" s="250"/>
    </row>
    <row r="67" spans="1:9" ht="37.950000000000003" customHeight="1">
      <c r="A67" s="257"/>
      <c r="B67" s="260" t="s">
        <v>259</v>
      </c>
      <c r="C67" s="465" t="s">
        <v>301</v>
      </c>
      <c r="D67" s="465"/>
      <c r="E67" s="235" t="s">
        <v>110</v>
      </c>
      <c r="F67" s="232" t="s">
        <v>570</v>
      </c>
      <c r="G67" s="257"/>
      <c r="H67" s="257"/>
      <c r="I67" s="257"/>
    </row>
    <row r="68" spans="1:9" ht="58.95" customHeight="1">
      <c r="A68" s="257"/>
      <c r="B68" s="260" t="s">
        <v>260</v>
      </c>
      <c r="C68" s="465" t="s">
        <v>488</v>
      </c>
      <c r="D68" s="465"/>
      <c r="E68" s="235" t="s">
        <v>110</v>
      </c>
      <c r="F68" s="232" t="s">
        <v>571</v>
      </c>
      <c r="G68" s="257"/>
      <c r="H68" s="257"/>
      <c r="I68" s="257"/>
    </row>
    <row r="69" spans="1:9" ht="25.2" customHeight="1">
      <c r="A69" s="257"/>
      <c r="B69" s="268" t="s">
        <v>261</v>
      </c>
      <c r="C69" s="447" t="s">
        <v>244</v>
      </c>
      <c r="D69" s="448"/>
      <c r="E69" s="235" t="s">
        <v>562</v>
      </c>
      <c r="F69" s="232" t="s">
        <v>624</v>
      </c>
      <c r="G69" s="257"/>
      <c r="H69" s="257"/>
      <c r="I69" s="257"/>
    </row>
    <row r="70" spans="1:9" ht="37.950000000000003" customHeight="1">
      <c r="A70" s="257"/>
      <c r="B70" s="479" t="s">
        <v>490</v>
      </c>
      <c r="C70" s="480"/>
      <c r="D70" s="480"/>
      <c r="E70" s="480"/>
      <c r="F70" s="481"/>
      <c r="G70" s="257"/>
      <c r="H70" s="257"/>
      <c r="I70" s="257"/>
    </row>
    <row r="71" spans="1:9" ht="27.6" customHeight="1">
      <c r="A71" s="257"/>
      <c r="B71" s="268" t="s">
        <v>356</v>
      </c>
      <c r="C71" s="477" t="s">
        <v>351</v>
      </c>
      <c r="D71" s="448"/>
      <c r="E71" s="235"/>
      <c r="F71" s="232" t="s">
        <v>578</v>
      </c>
      <c r="G71" s="257"/>
      <c r="H71" s="257"/>
      <c r="I71" s="257"/>
    </row>
    <row r="72" spans="1:9" ht="54.6" customHeight="1">
      <c r="A72" s="257"/>
      <c r="B72" s="268" t="s">
        <v>357</v>
      </c>
      <c r="C72" s="477" t="s">
        <v>245</v>
      </c>
      <c r="D72" s="448"/>
      <c r="E72" s="235"/>
      <c r="F72" s="232" t="s">
        <v>579</v>
      </c>
      <c r="G72" s="257"/>
      <c r="H72" s="257"/>
      <c r="I72" s="257"/>
    </row>
    <row r="73" spans="1:9" ht="57" customHeight="1">
      <c r="A73" s="257"/>
      <c r="B73" s="268" t="s">
        <v>358</v>
      </c>
      <c r="C73" s="477" t="s">
        <v>455</v>
      </c>
      <c r="D73" s="448"/>
      <c r="E73" s="235" t="s">
        <v>110</v>
      </c>
      <c r="F73" s="232" t="s">
        <v>580</v>
      </c>
      <c r="G73" s="257"/>
      <c r="H73" s="257"/>
      <c r="I73" s="257"/>
    </row>
    <row r="74" spans="1:9" ht="18.75" customHeight="1">
      <c r="A74" s="256" t="s">
        <v>124</v>
      </c>
      <c r="B74" s="261" t="s">
        <v>362</v>
      </c>
      <c r="C74" s="262"/>
      <c r="D74" s="262"/>
      <c r="E74" s="263"/>
      <c r="F74" s="264"/>
      <c r="G74" s="2"/>
      <c r="H74" s="2"/>
      <c r="I74" s="2"/>
    </row>
    <row r="75" spans="1:9" ht="60" customHeight="1">
      <c r="A75" s="256" t="s">
        <v>125</v>
      </c>
      <c r="B75" s="459"/>
      <c r="C75" s="460"/>
      <c r="D75" s="460"/>
      <c r="E75" s="460"/>
      <c r="F75" s="461"/>
      <c r="G75" s="2"/>
      <c r="H75" s="2"/>
      <c r="I75" s="2"/>
    </row>
    <row r="76" spans="1:9" ht="15.6">
      <c r="A76" s="2"/>
      <c r="B76" s="2"/>
      <c r="C76" s="242"/>
      <c r="D76" s="239"/>
      <c r="E76" s="2"/>
      <c r="F76" s="239"/>
      <c r="G76" s="2"/>
      <c r="H76" s="2"/>
      <c r="I76" s="2"/>
    </row>
    <row r="77" spans="1:9" ht="26.25" customHeight="1">
      <c r="A77" s="2"/>
      <c r="B77" s="464" t="s">
        <v>228</v>
      </c>
      <c r="C77" s="464"/>
      <c r="D77" s="464"/>
      <c r="E77" s="464"/>
      <c r="F77" s="464"/>
      <c r="G77" s="248"/>
      <c r="H77" s="248"/>
      <c r="I77" s="248"/>
    </row>
    <row r="78" spans="1:9" ht="15.6">
      <c r="A78" s="2"/>
      <c r="B78" s="242"/>
      <c r="C78" s="242"/>
      <c r="D78" s="239"/>
      <c r="E78" s="2"/>
      <c r="F78" s="239"/>
      <c r="G78" s="2"/>
      <c r="H78" s="2"/>
      <c r="I78" s="2"/>
    </row>
    <row r="79" spans="1:9" ht="26.25" customHeight="1">
      <c r="A79" s="250"/>
      <c r="B79" s="251" t="s">
        <v>29</v>
      </c>
      <c r="C79" s="442" t="s">
        <v>114</v>
      </c>
      <c r="D79" s="443"/>
      <c r="E79" s="252" t="s">
        <v>299</v>
      </c>
      <c r="F79" s="253" t="s">
        <v>219</v>
      </c>
      <c r="G79" s="250"/>
      <c r="H79" s="250"/>
      <c r="I79" s="250"/>
    </row>
    <row r="80" spans="1:9" ht="55.2" customHeight="1">
      <c r="A80" s="250"/>
      <c r="B80" s="279" t="s">
        <v>262</v>
      </c>
      <c r="C80" s="477" t="s">
        <v>498</v>
      </c>
      <c r="D80" s="448"/>
      <c r="E80" s="235" t="s">
        <v>562</v>
      </c>
      <c r="F80" s="286" t="s">
        <v>625</v>
      </c>
      <c r="G80" s="250"/>
      <c r="H80" s="250"/>
      <c r="I80" s="250"/>
    </row>
    <row r="81" spans="1:9" ht="41.4" customHeight="1">
      <c r="A81" s="257"/>
      <c r="B81" s="268" t="s">
        <v>263</v>
      </c>
      <c r="C81" s="447" t="s">
        <v>286</v>
      </c>
      <c r="D81" s="448"/>
      <c r="E81" s="235" t="s">
        <v>110</v>
      </c>
      <c r="F81" s="232" t="s">
        <v>573</v>
      </c>
      <c r="G81" s="257"/>
      <c r="H81" s="257"/>
      <c r="I81" s="257"/>
    </row>
    <row r="82" spans="1:9" ht="52.95" customHeight="1">
      <c r="A82" s="257"/>
      <c r="B82" s="260" t="s">
        <v>264</v>
      </c>
      <c r="C82" s="447" t="s">
        <v>246</v>
      </c>
      <c r="D82" s="448"/>
      <c r="E82" s="235" t="s">
        <v>111</v>
      </c>
      <c r="F82" s="232"/>
      <c r="G82" s="257"/>
      <c r="H82" s="257"/>
      <c r="I82" s="257"/>
    </row>
    <row r="83" spans="1:9" ht="51.6" customHeight="1">
      <c r="A83" s="257"/>
      <c r="B83" s="260" t="s">
        <v>325</v>
      </c>
      <c r="C83" s="477" t="s">
        <v>239</v>
      </c>
      <c r="D83" s="448"/>
      <c r="E83" s="235" t="s">
        <v>111</v>
      </c>
      <c r="F83" s="232"/>
      <c r="G83" s="257"/>
      <c r="H83" s="257"/>
      <c r="I83" s="257"/>
    </row>
    <row r="84" spans="1:9" ht="35.4" customHeight="1">
      <c r="A84" s="257"/>
      <c r="B84" s="260" t="s">
        <v>326</v>
      </c>
      <c r="C84" s="477" t="s">
        <v>430</v>
      </c>
      <c r="D84" s="448"/>
      <c r="E84" s="235" t="s">
        <v>111</v>
      </c>
      <c r="F84" s="232"/>
      <c r="G84" s="257"/>
      <c r="H84" s="257"/>
      <c r="I84" s="257"/>
    </row>
    <row r="85" spans="1:9" ht="19.95" customHeight="1">
      <c r="A85" s="257"/>
      <c r="B85" s="260" t="s">
        <v>327</v>
      </c>
      <c r="C85" s="465" t="s">
        <v>300</v>
      </c>
      <c r="D85" s="465"/>
      <c r="E85" s="235" t="s">
        <v>110</v>
      </c>
      <c r="F85" s="232" t="s">
        <v>572</v>
      </c>
      <c r="G85" s="257"/>
      <c r="H85" s="257"/>
      <c r="I85" s="257"/>
    </row>
    <row r="86" spans="1:9" ht="34.950000000000003" customHeight="1">
      <c r="A86" s="257"/>
      <c r="B86" s="260" t="s">
        <v>329</v>
      </c>
      <c r="C86" s="477" t="s">
        <v>431</v>
      </c>
      <c r="D86" s="448"/>
      <c r="E86" s="235" t="s">
        <v>110</v>
      </c>
      <c r="F86" s="232"/>
      <c r="G86" s="257"/>
      <c r="H86" s="257"/>
      <c r="I86" s="257"/>
    </row>
    <row r="87" spans="1:9" ht="40.950000000000003" customHeight="1">
      <c r="A87" s="257"/>
      <c r="B87" s="260" t="s">
        <v>330</v>
      </c>
      <c r="C87" s="465" t="s">
        <v>359</v>
      </c>
      <c r="D87" s="465"/>
      <c r="E87" s="235" t="s">
        <v>110</v>
      </c>
      <c r="F87" s="232" t="s">
        <v>574</v>
      </c>
      <c r="G87" s="257"/>
      <c r="H87" s="257"/>
      <c r="I87" s="257"/>
    </row>
    <row r="88" spans="1:9" ht="37.200000000000003" customHeight="1">
      <c r="A88" s="257"/>
      <c r="B88" s="260" t="s">
        <v>331</v>
      </c>
      <c r="C88" s="478" t="s">
        <v>360</v>
      </c>
      <c r="D88" s="478"/>
      <c r="E88" s="289" t="s">
        <v>111</v>
      </c>
      <c r="F88" s="289"/>
      <c r="G88" s="257"/>
      <c r="H88" s="257"/>
      <c r="I88" s="257"/>
    </row>
    <row r="89" spans="1:9" ht="56.4" customHeight="1">
      <c r="A89" s="257"/>
      <c r="B89" s="260" t="s">
        <v>432</v>
      </c>
      <c r="C89" s="487" t="s">
        <v>305</v>
      </c>
      <c r="D89" s="488"/>
      <c r="E89" s="289" t="s">
        <v>111</v>
      </c>
      <c r="F89" s="289"/>
      <c r="G89" s="257"/>
      <c r="H89" s="257"/>
      <c r="I89" s="257"/>
    </row>
    <row r="90" spans="1:9" ht="69.599999999999994" customHeight="1">
      <c r="A90" s="257"/>
      <c r="B90" s="260" t="s">
        <v>497</v>
      </c>
      <c r="C90" s="465" t="s">
        <v>428</v>
      </c>
      <c r="D90" s="465"/>
      <c r="E90" s="235" t="s">
        <v>110</v>
      </c>
      <c r="F90" s="232" t="s">
        <v>575</v>
      </c>
      <c r="G90" s="257"/>
      <c r="H90" s="257"/>
      <c r="I90" s="257"/>
    </row>
    <row r="91" spans="1:9" ht="18.75" customHeight="1">
      <c r="A91" s="256"/>
      <c r="B91" s="261" t="s">
        <v>229</v>
      </c>
      <c r="C91" s="262"/>
      <c r="D91" s="262"/>
      <c r="E91" s="263"/>
      <c r="F91" s="264"/>
      <c r="G91" s="2"/>
      <c r="H91" s="2"/>
      <c r="I91" s="2"/>
    </row>
    <row r="92" spans="1:9" ht="60" customHeight="1">
      <c r="A92" s="256"/>
      <c r="B92" s="459"/>
      <c r="C92" s="460"/>
      <c r="D92" s="460"/>
      <c r="E92" s="460"/>
      <c r="F92" s="461"/>
      <c r="G92" s="2"/>
      <c r="H92" s="2"/>
      <c r="I92" s="2"/>
    </row>
    <row r="93" spans="1:9" ht="15.6">
      <c r="A93" s="2"/>
      <c r="B93" s="2"/>
      <c r="C93" s="242"/>
      <c r="D93" s="239"/>
      <c r="E93" s="2"/>
      <c r="F93" s="239"/>
      <c r="G93" s="2"/>
      <c r="H93" s="2"/>
      <c r="I93" s="2"/>
    </row>
    <row r="94" spans="1:9" ht="26.25" customHeight="1">
      <c r="A94" s="2"/>
      <c r="B94" s="464" t="s">
        <v>230</v>
      </c>
      <c r="C94" s="464"/>
      <c r="D94" s="464"/>
      <c r="E94" s="464"/>
      <c r="F94" s="464"/>
      <c r="G94" s="248"/>
      <c r="H94" s="248"/>
      <c r="I94" s="248"/>
    </row>
    <row r="95" spans="1:9" ht="15.6">
      <c r="A95" s="2"/>
      <c r="B95" s="242"/>
      <c r="C95" s="242"/>
      <c r="D95" s="239"/>
      <c r="E95" s="2"/>
      <c r="F95" s="239"/>
      <c r="G95" s="2"/>
      <c r="H95" s="2"/>
      <c r="I95" s="2"/>
    </row>
    <row r="96" spans="1:9" ht="26.25" customHeight="1">
      <c r="A96" s="250"/>
      <c r="B96" s="251" t="s">
        <v>29</v>
      </c>
      <c r="C96" s="442" t="s">
        <v>114</v>
      </c>
      <c r="D96" s="443"/>
      <c r="E96" s="252" t="s">
        <v>299</v>
      </c>
      <c r="F96" s="253" t="s">
        <v>219</v>
      </c>
      <c r="G96" s="250"/>
      <c r="H96" s="250"/>
      <c r="I96" s="250"/>
    </row>
    <row r="97" spans="1:9" ht="56.4" customHeight="1">
      <c r="A97" s="257"/>
      <c r="B97" s="268" t="s">
        <v>265</v>
      </c>
      <c r="C97" s="432" t="s">
        <v>361</v>
      </c>
      <c r="D97" s="433"/>
      <c r="E97" s="235" t="s">
        <v>111</v>
      </c>
      <c r="F97" s="232" t="s">
        <v>577</v>
      </c>
      <c r="G97" s="257"/>
      <c r="H97" s="257"/>
      <c r="I97" s="257"/>
    </row>
    <row r="98" spans="1:9" ht="58.2" customHeight="1">
      <c r="A98" s="257"/>
      <c r="B98" s="260" t="s">
        <v>266</v>
      </c>
      <c r="C98" s="447" t="s">
        <v>287</v>
      </c>
      <c r="D98" s="448"/>
      <c r="E98" s="235" t="s">
        <v>110</v>
      </c>
      <c r="F98" s="232" t="s">
        <v>576</v>
      </c>
      <c r="G98" s="257"/>
      <c r="H98" s="257"/>
      <c r="I98" s="257"/>
    </row>
    <row r="99" spans="1:9" ht="18.75" customHeight="1">
      <c r="A99" s="256"/>
      <c r="B99" s="261" t="s">
        <v>231</v>
      </c>
      <c r="C99" s="262"/>
      <c r="D99" s="262"/>
      <c r="E99" s="263"/>
      <c r="F99" s="264"/>
      <c r="G99" s="2"/>
      <c r="H99" s="2"/>
      <c r="I99" s="2"/>
    </row>
    <row r="100" spans="1:9" ht="60" customHeight="1">
      <c r="A100" s="256"/>
      <c r="B100" s="459"/>
      <c r="C100" s="460"/>
      <c r="D100" s="460"/>
      <c r="E100" s="460"/>
      <c r="F100" s="461"/>
      <c r="G100" s="2"/>
      <c r="H100" s="2"/>
      <c r="I100" s="2"/>
    </row>
    <row r="101" spans="1:9" ht="15.6">
      <c r="A101" s="2"/>
      <c r="B101" s="242"/>
      <c r="C101" s="242"/>
      <c r="D101" s="239"/>
      <c r="E101" s="2"/>
      <c r="F101" s="239"/>
      <c r="G101" s="2"/>
      <c r="H101" s="2"/>
      <c r="I101" s="2"/>
    </row>
  </sheetData>
  <sheetProtection algorithmName="SHA-512" hashValue="6j6Gu9nQNwoPdTIlg9py3lYMKXRkkOMUPweujObqGdQ1bkyKy93aV/h8BU7lhE76ZtKiXZWFZb2BXBkjDBrTRg==" saltValue="nxziMLXsBw+yZBWUULRDTw==" spinCount="100000" sheet="1" formatCells="0" formatColumns="0" formatRows="0" insertColumns="0" insertRows="0" insertHyperlinks="0"/>
  <mergeCells count="73">
    <mergeCell ref="C54:D54"/>
    <mergeCell ref="C84:D84"/>
    <mergeCell ref="B62:F62"/>
    <mergeCell ref="C81:D81"/>
    <mergeCell ref="B75:F75"/>
    <mergeCell ref="B77:F77"/>
    <mergeCell ref="C79:D79"/>
    <mergeCell ref="C73:D73"/>
    <mergeCell ref="C83:D83"/>
    <mergeCell ref="C80:D80"/>
    <mergeCell ref="C55:D55"/>
    <mergeCell ref="C56:D56"/>
    <mergeCell ref="C72:D72"/>
    <mergeCell ref="C98:D98"/>
    <mergeCell ref="B100:F100"/>
    <mergeCell ref="B92:F92"/>
    <mergeCell ref="B94:F94"/>
    <mergeCell ref="C96:D96"/>
    <mergeCell ref="C97:D97"/>
    <mergeCell ref="C90:D90"/>
    <mergeCell ref="C89:D89"/>
    <mergeCell ref="C82:D82"/>
    <mergeCell ref="C88:D88"/>
    <mergeCell ref="C87:D87"/>
    <mergeCell ref="C85:D85"/>
    <mergeCell ref="C86:D86"/>
    <mergeCell ref="B7:D7"/>
    <mergeCell ref="B8:F8"/>
    <mergeCell ref="B9:D9"/>
    <mergeCell ref="B11:F11"/>
    <mergeCell ref="C13:D13"/>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C25:D25"/>
    <mergeCell ref="C27:D27"/>
    <mergeCell ref="C29:D29"/>
    <mergeCell ref="B33:F33"/>
    <mergeCell ref="C36:D36"/>
    <mergeCell ref="C37:D37"/>
    <mergeCell ref="B42:F42"/>
    <mergeCell ref="B44:F44"/>
    <mergeCell ref="C46:D46"/>
    <mergeCell ref="C47:D47"/>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s>
  <dataValidations count="1">
    <dataValidation type="list" allowBlank="1" showInputMessage="1" showErrorMessage="1" sqref="E97:E98 E36:E40 E14:E16 E58 E47:E56 E67:E73 E60 E23:E29 E80:E90" xr:uid="{00000000-0002-0000-0900-000000000000}">
      <formula1>$B$1:$B$2</formula1>
    </dataValidation>
  </dataValidations>
  <pageMargins left="0.25" right="0.25" top="0.35" bottom="0.54" header="0.3" footer="0.3"/>
  <pageSetup paperSize="9" scale="80"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zoomScaleNormal="100" workbookViewId="0">
      <selection activeCell="B4" sqref="B4"/>
    </sheetView>
  </sheetViews>
  <sheetFormatPr defaultColWidth="11.5546875" defaultRowHeight="14.4"/>
  <cols>
    <col min="1" max="1" width="1.6640625" customWidth="1"/>
    <col min="3" max="4" width="8.88671875" customWidth="1"/>
    <col min="5" max="5" width="10.6640625" customWidth="1"/>
    <col min="6" max="11" width="9" customWidth="1"/>
    <col min="12" max="12" width="8.88671875" customWidth="1"/>
  </cols>
  <sheetData>
    <row r="1" spans="2:20" ht="21.75" customHeight="1">
      <c r="F1" s="10" t="s">
        <v>10</v>
      </c>
    </row>
    <row r="2" spans="2:20" ht="39" customHeight="1">
      <c r="F2" s="350" t="s">
        <v>543</v>
      </c>
      <c r="G2" s="351"/>
      <c r="H2" s="351"/>
      <c r="I2" s="351"/>
      <c r="J2" s="351"/>
      <c r="K2" s="351"/>
      <c r="L2" s="351"/>
      <c r="M2" s="351"/>
      <c r="N2" s="351"/>
      <c r="O2" s="351"/>
    </row>
    <row r="3" spans="2:20" ht="26.25" customHeight="1"/>
    <row r="4" spans="2:20" ht="21" customHeight="1">
      <c r="B4" s="7" t="s">
        <v>11</v>
      </c>
      <c r="C4" s="8"/>
      <c r="D4" s="8"/>
      <c r="E4" s="8"/>
      <c r="F4" s="8"/>
      <c r="G4" s="8"/>
      <c r="H4" s="8"/>
      <c r="I4" s="8"/>
      <c r="J4" s="8"/>
      <c r="K4" s="8"/>
      <c r="L4" s="8"/>
      <c r="M4" s="8"/>
      <c r="N4" s="8"/>
      <c r="O4" s="8"/>
    </row>
    <row r="5" spans="2:20" ht="15.6" customHeight="1">
      <c r="B5" s="9"/>
    </row>
    <row r="6" spans="2:20" ht="18" customHeight="1">
      <c r="B6" s="352" t="s">
        <v>12</v>
      </c>
      <c r="C6" s="352"/>
      <c r="D6" s="352"/>
      <c r="E6" s="352"/>
      <c r="F6" s="352"/>
      <c r="R6" s="13"/>
    </row>
    <row r="7" spans="2:20" ht="120.6" customHeight="1">
      <c r="B7" s="338" t="s">
        <v>288</v>
      </c>
      <c r="C7" s="339"/>
      <c r="D7" s="339"/>
      <c r="E7" s="339"/>
      <c r="F7" s="339"/>
      <c r="G7" s="339"/>
      <c r="H7" s="339"/>
      <c r="I7" s="339"/>
      <c r="J7" s="339"/>
      <c r="K7" s="339"/>
      <c r="L7" s="339"/>
      <c r="M7" s="339"/>
      <c r="N7" s="339"/>
      <c r="O7" s="340"/>
      <c r="T7" s="11"/>
    </row>
    <row r="9" spans="2:20" ht="18" customHeight="1">
      <c r="B9" s="352" t="s">
        <v>13</v>
      </c>
      <c r="C9" s="352"/>
      <c r="D9" s="352"/>
      <c r="E9" s="352"/>
      <c r="F9" s="352"/>
      <c r="R9" s="13"/>
    </row>
    <row r="10" spans="2:20" ht="124.2" customHeight="1">
      <c r="B10" s="338" t="s">
        <v>14</v>
      </c>
      <c r="C10" s="342"/>
      <c r="D10" s="342"/>
      <c r="E10" s="342"/>
      <c r="F10" s="342"/>
      <c r="G10" s="342"/>
      <c r="H10" s="342"/>
      <c r="I10" s="342"/>
      <c r="J10" s="342"/>
      <c r="K10" s="342"/>
      <c r="L10" s="342"/>
      <c r="M10" s="342"/>
      <c r="N10" s="342"/>
      <c r="O10" s="343"/>
    </row>
    <row r="12" spans="2:20" ht="18" customHeight="1">
      <c r="B12" s="352" t="s">
        <v>15</v>
      </c>
      <c r="C12" s="352"/>
      <c r="D12" s="352"/>
      <c r="E12" s="352"/>
      <c r="F12" s="352"/>
      <c r="R12" s="13"/>
    </row>
    <row r="13" spans="2:20" ht="120.6" customHeight="1">
      <c r="B13" s="341" t="s">
        <v>544</v>
      </c>
      <c r="C13" s="339"/>
      <c r="D13" s="339"/>
      <c r="E13" s="339"/>
      <c r="F13" s="339"/>
      <c r="G13" s="339"/>
      <c r="H13" s="339"/>
      <c r="I13" s="339"/>
      <c r="J13" s="339"/>
      <c r="K13" s="339"/>
      <c r="L13" s="339"/>
      <c r="M13" s="339"/>
      <c r="N13" s="339"/>
      <c r="O13" s="340"/>
    </row>
    <row r="14" spans="2:20" ht="201" customHeight="1">
      <c r="B14" s="344" t="s">
        <v>289</v>
      </c>
      <c r="C14" s="345"/>
      <c r="D14" s="345"/>
      <c r="E14" s="345"/>
      <c r="F14" s="345"/>
      <c r="G14" s="345"/>
      <c r="H14" s="345"/>
      <c r="I14" s="345"/>
      <c r="J14" s="345"/>
      <c r="K14" s="345"/>
      <c r="L14" s="345"/>
      <c r="M14" s="345"/>
      <c r="N14" s="345"/>
      <c r="O14" s="346"/>
    </row>
    <row r="15" spans="2:20" ht="138" customHeight="1">
      <c r="B15" s="347" t="s">
        <v>546</v>
      </c>
      <c r="C15" s="348"/>
      <c r="D15" s="348"/>
      <c r="E15" s="348"/>
      <c r="F15" s="348"/>
      <c r="G15" s="348"/>
      <c r="H15" s="348"/>
      <c r="I15" s="348"/>
      <c r="J15" s="348"/>
      <c r="K15" s="348"/>
      <c r="L15" s="348"/>
      <c r="M15" s="348"/>
      <c r="N15" s="348"/>
      <c r="O15" s="349"/>
    </row>
    <row r="17" spans="2:15" ht="15.6" customHeight="1">
      <c r="B17" s="352" t="s">
        <v>16</v>
      </c>
      <c r="C17" s="352"/>
      <c r="D17" s="352"/>
      <c r="E17" s="352"/>
      <c r="F17" s="352"/>
      <c r="G17" s="12"/>
      <c r="H17" s="12"/>
      <c r="I17" s="12"/>
      <c r="J17" s="12"/>
      <c r="K17" s="12"/>
      <c r="L17" s="12"/>
      <c r="M17" s="12"/>
      <c r="N17" s="12"/>
      <c r="O17" s="12"/>
    </row>
    <row r="18" spans="2:15" ht="90" customHeight="1">
      <c r="B18" s="338" t="s">
        <v>545</v>
      </c>
      <c r="C18" s="339"/>
      <c r="D18" s="339"/>
      <c r="E18" s="339"/>
      <c r="F18" s="339"/>
      <c r="G18" s="339"/>
      <c r="H18" s="339"/>
      <c r="I18" s="339"/>
      <c r="J18" s="339"/>
      <c r="K18" s="339"/>
      <c r="L18" s="339"/>
      <c r="M18" s="339"/>
      <c r="N18" s="339"/>
      <c r="O18" s="340"/>
    </row>
    <row r="42" spans="16:18" ht="15.6" customHeight="1">
      <c r="P42" s="13"/>
      <c r="Q42" s="13"/>
      <c r="R42" s="13"/>
    </row>
    <row r="55" spans="16:18" ht="15.6" customHeight="1">
      <c r="P55" s="13"/>
      <c r="Q55" s="13"/>
      <c r="R55" s="13"/>
    </row>
  </sheetData>
  <mergeCells count="11">
    <mergeCell ref="F2:O2"/>
    <mergeCell ref="B6:F6"/>
    <mergeCell ref="B9:F9"/>
    <mergeCell ref="B12:F12"/>
    <mergeCell ref="B17:F17"/>
    <mergeCell ref="B18:O18"/>
    <mergeCell ref="B7:O7"/>
    <mergeCell ref="B13:O13"/>
    <mergeCell ref="B10:O10"/>
    <mergeCell ref="B14:O14"/>
    <mergeCell ref="B15:O15"/>
  </mergeCells>
  <pageMargins left="0.25" right="0.25" top="0.75" bottom="0.75" header="0.3" footer="0.3"/>
  <pageSetup paperSize="9" scale="77"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zoomScaleNormal="100" workbookViewId="0">
      <selection activeCell="B4" sqref="B4"/>
    </sheetView>
  </sheetViews>
  <sheetFormatPr defaultColWidth="11.5546875" defaultRowHeight="14.4"/>
  <cols>
    <col min="1" max="1" width="1.6640625" customWidth="1"/>
    <col min="2" max="3" width="11.33203125" customWidth="1"/>
    <col min="4" max="4" width="8.88671875" customWidth="1"/>
    <col min="5" max="5" width="8.6640625" customWidth="1"/>
    <col min="6" max="11" width="9" customWidth="1"/>
    <col min="12" max="12" width="8.88671875" customWidth="1"/>
  </cols>
  <sheetData>
    <row r="1" spans="2:18" ht="19.5" customHeight="1">
      <c r="F1" s="17" t="s">
        <v>10</v>
      </c>
      <c r="G1" s="18"/>
      <c r="H1" s="18"/>
      <c r="I1" s="18"/>
      <c r="J1" s="18"/>
      <c r="K1" s="18"/>
      <c r="L1" s="18"/>
      <c r="M1" s="18"/>
      <c r="N1" s="18"/>
      <c r="O1" s="18"/>
    </row>
    <row r="2" spans="2:18" ht="44.25" customHeight="1">
      <c r="F2" s="353" t="s">
        <v>543</v>
      </c>
      <c r="G2" s="353"/>
      <c r="H2" s="353"/>
      <c r="I2" s="353"/>
      <c r="J2" s="353"/>
      <c r="K2" s="353"/>
      <c r="L2" s="353"/>
      <c r="M2" s="353"/>
      <c r="N2" s="353"/>
      <c r="O2" s="353"/>
    </row>
    <row r="3" spans="2:18" ht="26.25" customHeight="1"/>
    <row r="4" spans="2:18" ht="21" customHeight="1">
      <c r="B4" s="7" t="s">
        <v>17</v>
      </c>
      <c r="C4" s="8"/>
      <c r="D4" s="8"/>
      <c r="E4" s="8"/>
      <c r="F4" s="8"/>
      <c r="G4" s="8"/>
      <c r="H4" s="8"/>
      <c r="I4" s="8"/>
      <c r="J4" s="8"/>
      <c r="K4" s="8"/>
      <c r="L4" s="8"/>
      <c r="M4" s="8"/>
      <c r="N4" s="8"/>
      <c r="O4" s="8"/>
    </row>
    <row r="5" spans="2:18" ht="15.6" customHeight="1">
      <c r="B5" s="21"/>
    </row>
    <row r="6" spans="2:18" ht="18" customHeight="1">
      <c r="B6" s="352" t="s">
        <v>18</v>
      </c>
      <c r="C6" s="352"/>
      <c r="D6" s="352"/>
      <c r="E6" s="352"/>
      <c r="F6" s="352"/>
      <c r="R6" s="13"/>
    </row>
    <row r="7" spans="2:18" ht="229.5" customHeight="1">
      <c r="B7" s="338" t="s">
        <v>469</v>
      </c>
      <c r="C7" s="339"/>
      <c r="D7" s="339"/>
      <c r="E7" s="339"/>
      <c r="F7" s="339"/>
      <c r="G7" s="339"/>
      <c r="H7" s="339"/>
      <c r="I7" s="339"/>
      <c r="J7" s="339"/>
      <c r="K7" s="339"/>
      <c r="L7" s="339"/>
      <c r="M7" s="339"/>
      <c r="N7" s="339"/>
      <c r="O7" s="340"/>
    </row>
    <row r="8" spans="2:18" ht="17.25" customHeight="1">
      <c r="B8" s="19"/>
      <c r="C8" s="20"/>
      <c r="D8" s="20"/>
      <c r="E8" s="20"/>
      <c r="F8" s="20"/>
      <c r="G8" s="20"/>
      <c r="H8" s="20"/>
      <c r="I8" s="20"/>
      <c r="J8" s="20"/>
      <c r="K8" s="20"/>
      <c r="L8" s="20"/>
      <c r="M8" s="20"/>
      <c r="N8" s="20"/>
      <c r="O8" s="20"/>
    </row>
    <row r="9" spans="2:18" ht="18" customHeight="1">
      <c r="B9" s="352" t="s">
        <v>19</v>
      </c>
      <c r="C9" s="352"/>
      <c r="D9" s="352"/>
      <c r="E9" s="352"/>
      <c r="F9" s="352"/>
      <c r="R9" s="13"/>
    </row>
    <row r="10" spans="2:18" ht="275.39999999999998" customHeight="1">
      <c r="B10" s="338" t="s">
        <v>470</v>
      </c>
      <c r="C10" s="339"/>
      <c r="D10" s="339"/>
      <c r="E10" s="339"/>
      <c r="F10" s="339"/>
      <c r="G10" s="339"/>
      <c r="H10" s="339"/>
      <c r="I10" s="339"/>
      <c r="J10" s="339"/>
      <c r="K10" s="339"/>
      <c r="L10" s="339"/>
      <c r="M10" s="339"/>
      <c r="N10" s="339"/>
      <c r="O10" s="340"/>
    </row>
    <row r="11" spans="2:18" ht="17.25" customHeight="1">
      <c r="B11" s="19"/>
      <c r="C11" s="20"/>
      <c r="D11" s="20"/>
      <c r="E11" s="20"/>
      <c r="F11" s="20"/>
      <c r="G11" s="20"/>
      <c r="H11" s="20"/>
      <c r="I11" s="20"/>
      <c r="J11" s="20"/>
      <c r="K11" s="20"/>
      <c r="L11" s="20"/>
      <c r="M11" s="20"/>
      <c r="N11" s="20"/>
      <c r="O11" s="20"/>
    </row>
    <row r="12" spans="2:18" ht="21.75" customHeight="1"/>
    <row r="13" spans="2:18" ht="18" customHeight="1">
      <c r="B13" s="352" t="s">
        <v>20</v>
      </c>
      <c r="C13" s="352"/>
      <c r="D13" s="352"/>
      <c r="E13" s="352"/>
      <c r="F13" s="352"/>
      <c r="R13" s="13"/>
    </row>
    <row r="14" spans="2:18" ht="47.25" customHeight="1">
      <c r="B14" s="354" t="s">
        <v>458</v>
      </c>
      <c r="C14" s="354"/>
      <c r="D14" s="354"/>
      <c r="E14" s="354"/>
      <c r="F14" s="354"/>
      <c r="G14" s="355" t="s">
        <v>408</v>
      </c>
      <c r="H14" s="355"/>
      <c r="I14" s="355"/>
      <c r="J14" s="355"/>
      <c r="K14" s="355"/>
      <c r="L14" s="355"/>
      <c r="M14" s="355"/>
      <c r="N14" s="355"/>
      <c r="O14" s="355"/>
      <c r="R14" s="13"/>
    </row>
    <row r="15" spans="2:18" ht="141.75" customHeight="1">
      <c r="B15" s="354" t="s">
        <v>459</v>
      </c>
      <c r="C15" s="354"/>
      <c r="D15" s="354"/>
      <c r="E15" s="354"/>
      <c r="F15" s="354"/>
      <c r="G15" s="355" t="s">
        <v>21</v>
      </c>
      <c r="H15" s="355"/>
      <c r="I15" s="355"/>
      <c r="J15" s="355"/>
      <c r="K15" s="355"/>
      <c r="L15" s="355"/>
      <c r="M15" s="355"/>
      <c r="N15" s="355"/>
      <c r="O15" s="355"/>
    </row>
    <row r="16" spans="2:18" ht="98.25" customHeight="1">
      <c r="B16" s="354" t="s">
        <v>460</v>
      </c>
      <c r="C16" s="354"/>
      <c r="D16" s="354"/>
      <c r="E16" s="354"/>
      <c r="F16" s="354"/>
      <c r="G16" s="355" t="s">
        <v>409</v>
      </c>
      <c r="H16" s="355"/>
      <c r="I16" s="355"/>
      <c r="J16" s="355"/>
      <c r="K16" s="355"/>
      <c r="L16" s="355"/>
      <c r="M16" s="355"/>
      <c r="N16" s="355"/>
      <c r="O16" s="355"/>
    </row>
    <row r="17" spans="2:18" ht="111.75" customHeight="1">
      <c r="B17" s="354" t="s">
        <v>461</v>
      </c>
      <c r="C17" s="354"/>
      <c r="D17" s="354"/>
      <c r="E17" s="354"/>
      <c r="F17" s="354"/>
      <c r="G17" s="355" t="s">
        <v>22</v>
      </c>
      <c r="H17" s="355"/>
      <c r="I17" s="355"/>
      <c r="J17" s="355"/>
      <c r="K17" s="355"/>
      <c r="L17" s="355"/>
      <c r="M17" s="355"/>
      <c r="N17" s="355"/>
      <c r="O17" s="355"/>
    </row>
    <row r="18" spans="2:18" ht="96" customHeight="1">
      <c r="B18" s="354" t="s">
        <v>462</v>
      </c>
      <c r="C18" s="354"/>
      <c r="D18" s="354"/>
      <c r="E18" s="354"/>
      <c r="F18" s="354"/>
      <c r="G18" s="355" t="s">
        <v>410</v>
      </c>
      <c r="H18" s="355"/>
      <c r="I18" s="355"/>
      <c r="J18" s="355"/>
      <c r="K18" s="355"/>
      <c r="L18" s="355"/>
      <c r="M18" s="355"/>
      <c r="N18" s="355"/>
      <c r="O18" s="355"/>
    </row>
    <row r="19" spans="2:18" ht="93.75" customHeight="1">
      <c r="B19" s="354" t="s">
        <v>463</v>
      </c>
      <c r="C19" s="354"/>
      <c r="D19" s="354"/>
      <c r="E19" s="354"/>
      <c r="F19" s="354"/>
      <c r="G19" s="355" t="s">
        <v>23</v>
      </c>
      <c r="H19" s="355"/>
      <c r="I19" s="355"/>
      <c r="J19" s="355"/>
      <c r="K19" s="355"/>
      <c r="L19" s="355"/>
      <c r="M19" s="355"/>
      <c r="N19" s="355"/>
      <c r="O19" s="355"/>
    </row>
    <row r="20" spans="2:18" ht="271.2" customHeight="1">
      <c r="B20" s="354" t="s">
        <v>412</v>
      </c>
      <c r="C20" s="354"/>
      <c r="D20" s="354"/>
      <c r="E20" s="354"/>
      <c r="F20" s="354"/>
      <c r="G20" s="355" t="s">
        <v>411</v>
      </c>
      <c r="H20" s="355"/>
      <c r="I20" s="355"/>
      <c r="J20" s="355"/>
      <c r="K20" s="355"/>
      <c r="L20" s="355"/>
      <c r="M20" s="355"/>
      <c r="N20" s="355"/>
      <c r="O20" s="355"/>
    </row>
    <row r="21" spans="2:18" ht="96.75" customHeight="1">
      <c r="B21" s="354" t="s">
        <v>464</v>
      </c>
      <c r="C21" s="354"/>
      <c r="D21" s="354"/>
      <c r="E21" s="354"/>
      <c r="F21" s="354"/>
      <c r="G21" s="355" t="s">
        <v>24</v>
      </c>
      <c r="H21" s="355"/>
      <c r="I21" s="355"/>
      <c r="J21" s="355"/>
      <c r="K21" s="355"/>
      <c r="L21" s="355"/>
      <c r="M21" s="355"/>
      <c r="N21" s="355"/>
      <c r="O21" s="355"/>
    </row>
    <row r="22" spans="2:18" ht="96.75" customHeight="1">
      <c r="B22" s="354" t="s">
        <v>465</v>
      </c>
      <c r="C22" s="354"/>
      <c r="D22" s="354"/>
      <c r="E22" s="354"/>
      <c r="F22" s="354"/>
      <c r="G22" s="355" t="s">
        <v>25</v>
      </c>
      <c r="H22" s="355"/>
      <c r="I22" s="355"/>
      <c r="J22" s="355"/>
      <c r="K22" s="355"/>
      <c r="L22" s="355"/>
      <c r="M22" s="355"/>
      <c r="N22" s="355"/>
      <c r="O22" s="355"/>
    </row>
    <row r="23" spans="2:18" ht="99" customHeight="1">
      <c r="B23" s="354" t="s">
        <v>466</v>
      </c>
      <c r="C23" s="354"/>
      <c r="D23" s="354"/>
      <c r="E23" s="354"/>
      <c r="F23" s="354"/>
      <c r="G23" s="355" t="s">
        <v>26</v>
      </c>
      <c r="H23" s="355"/>
      <c r="I23" s="355"/>
      <c r="J23" s="355"/>
      <c r="K23" s="355"/>
      <c r="L23" s="355"/>
      <c r="M23" s="355"/>
      <c r="N23" s="355"/>
      <c r="O23" s="355"/>
    </row>
    <row r="24" spans="2:18" ht="99" customHeight="1">
      <c r="B24" s="354" t="s">
        <v>467</v>
      </c>
      <c r="C24" s="354"/>
      <c r="D24" s="354"/>
      <c r="E24" s="354"/>
      <c r="F24" s="354"/>
      <c r="G24" s="355" t="s">
        <v>27</v>
      </c>
      <c r="H24" s="355"/>
      <c r="I24" s="355"/>
      <c r="J24" s="355"/>
      <c r="K24" s="355"/>
      <c r="L24" s="355"/>
      <c r="M24" s="355"/>
      <c r="N24" s="355"/>
      <c r="O24" s="355"/>
    </row>
    <row r="25" spans="2:18" ht="88.5" customHeight="1">
      <c r="B25" s="354" t="s">
        <v>468</v>
      </c>
      <c r="C25" s="354"/>
      <c r="D25" s="354"/>
      <c r="E25" s="354"/>
      <c r="F25" s="354"/>
      <c r="G25" s="355" t="s">
        <v>413</v>
      </c>
      <c r="H25" s="355"/>
      <c r="I25" s="355"/>
      <c r="J25" s="355"/>
      <c r="K25" s="355"/>
      <c r="L25" s="355"/>
      <c r="M25" s="355"/>
      <c r="N25" s="355"/>
      <c r="O25" s="355"/>
    </row>
    <row r="26" spans="2:18" ht="140.4" customHeight="1">
      <c r="B26" s="354" t="s">
        <v>303</v>
      </c>
      <c r="C26" s="354"/>
      <c r="D26" s="354"/>
      <c r="E26" s="354"/>
      <c r="F26" s="354"/>
      <c r="G26" s="355" t="s">
        <v>414</v>
      </c>
      <c r="H26" s="355"/>
      <c r="I26" s="355"/>
      <c r="J26" s="355"/>
      <c r="K26" s="355"/>
      <c r="L26" s="355"/>
      <c r="M26" s="355"/>
      <c r="N26" s="355"/>
      <c r="O26" s="355"/>
    </row>
    <row r="29" spans="2:18" ht="15.6" customHeight="1">
      <c r="P29" s="15"/>
      <c r="Q29" s="15"/>
      <c r="R29" s="15"/>
    </row>
    <row r="53" spans="16:18" ht="15.6" customHeight="1">
      <c r="P53" s="14"/>
      <c r="Q53" s="14"/>
      <c r="R53" s="14"/>
    </row>
    <row r="66" spans="16:18" ht="15.6" customHeight="1">
      <c r="P66" s="14"/>
      <c r="Q66" s="14"/>
      <c r="R66" s="14"/>
    </row>
  </sheetData>
  <mergeCells count="32">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 ref="B24:F24"/>
    <mergeCell ref="B25:F25"/>
    <mergeCell ref="B13:F13"/>
    <mergeCell ref="B15:F15"/>
    <mergeCell ref="B16:F16"/>
    <mergeCell ref="B17:F17"/>
    <mergeCell ref="B18:F18"/>
    <mergeCell ref="B19:F19"/>
    <mergeCell ref="B20:F20"/>
    <mergeCell ref="B7:O7"/>
    <mergeCell ref="B6:F6"/>
    <mergeCell ref="F2:O2"/>
    <mergeCell ref="B22:F22"/>
    <mergeCell ref="B23:F23"/>
    <mergeCell ref="B10:O10"/>
    <mergeCell ref="B9:F9"/>
  </mergeCells>
  <pageMargins left="0.25" right="0.17" top="0.5" bottom="0.23" header="0.22" footer="0.2"/>
  <pageSetup scale="78"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topLeftCell="A9" zoomScaleNormal="100" workbookViewId="0">
      <selection activeCell="B4" sqref="B4"/>
    </sheetView>
  </sheetViews>
  <sheetFormatPr defaultColWidth="11.5546875" defaultRowHeight="14.4"/>
  <cols>
    <col min="1" max="1" width="1.6640625" customWidth="1"/>
    <col min="2" max="2" width="5.109375" customWidth="1"/>
    <col min="3" max="3" width="29" customWidth="1"/>
    <col min="4" max="4" width="100.6640625" customWidth="1"/>
    <col min="5" max="5" width="33.44140625" customWidth="1"/>
  </cols>
  <sheetData>
    <row r="1" spans="2:13" ht="21" customHeight="1">
      <c r="D1" s="17" t="s">
        <v>10</v>
      </c>
      <c r="E1" s="31"/>
    </row>
    <row r="2" spans="2:13" ht="42.75" customHeight="1">
      <c r="D2" s="16" t="s">
        <v>543</v>
      </c>
      <c r="E2" s="32"/>
      <c r="F2" s="6"/>
      <c r="G2" s="6"/>
      <c r="H2" s="6"/>
      <c r="I2" s="6"/>
      <c r="J2" s="6"/>
      <c r="K2" s="6"/>
      <c r="L2" s="6"/>
      <c r="M2" s="6"/>
    </row>
    <row r="3" spans="2:13" ht="26.25" customHeight="1">
      <c r="E3" s="33"/>
    </row>
    <row r="4" spans="2:13" ht="21" customHeight="1">
      <c r="B4" s="7" t="s">
        <v>28</v>
      </c>
      <c r="C4" s="8"/>
      <c r="D4" s="8"/>
      <c r="E4" s="40"/>
    </row>
    <row r="5" spans="2:13" ht="15.6" customHeight="1">
      <c r="B5" s="9"/>
      <c r="E5" s="33"/>
    </row>
    <row r="6" spans="2:13" ht="24" customHeight="1">
      <c r="B6" s="35" t="s">
        <v>29</v>
      </c>
      <c r="C6" s="35" t="s">
        <v>30</v>
      </c>
      <c r="D6" s="35" t="s">
        <v>31</v>
      </c>
      <c r="E6" s="35" t="s">
        <v>32</v>
      </c>
    </row>
    <row r="7" spans="2:13" ht="51.75" customHeight="1">
      <c r="B7" s="36">
        <v>1</v>
      </c>
      <c r="C7" s="39" t="s">
        <v>33</v>
      </c>
      <c r="D7" s="37" t="s">
        <v>34</v>
      </c>
      <c r="E7" s="38" t="s">
        <v>35</v>
      </c>
    </row>
    <row r="8" spans="2:13" ht="51.75" customHeight="1">
      <c r="B8" s="36">
        <v>2</v>
      </c>
      <c r="C8" s="39" t="s">
        <v>36</v>
      </c>
      <c r="D8" s="37" t="s">
        <v>37</v>
      </c>
      <c r="E8" s="38" t="s">
        <v>35</v>
      </c>
    </row>
    <row r="9" spans="2:13" ht="110.25" customHeight="1">
      <c r="B9" s="36">
        <v>3</v>
      </c>
      <c r="C9" s="39" t="s">
        <v>38</v>
      </c>
      <c r="D9" s="37" t="s">
        <v>39</v>
      </c>
      <c r="E9" s="38" t="s">
        <v>35</v>
      </c>
    </row>
    <row r="10" spans="2:13" ht="54" customHeight="1">
      <c r="B10" s="36">
        <v>4</v>
      </c>
      <c r="C10" s="39" t="s">
        <v>40</v>
      </c>
      <c r="D10" s="37" t="s">
        <v>41</v>
      </c>
      <c r="E10" s="38" t="s">
        <v>42</v>
      </c>
    </row>
    <row r="11" spans="2:13" ht="51" customHeight="1">
      <c r="B11" s="36">
        <v>5</v>
      </c>
      <c r="C11" s="39" t="s">
        <v>43</v>
      </c>
      <c r="D11" s="37" t="s">
        <v>44</v>
      </c>
      <c r="E11" s="38" t="s">
        <v>42</v>
      </c>
    </row>
    <row r="12" spans="2:13" ht="50.25" customHeight="1">
      <c r="B12" s="36">
        <v>6</v>
      </c>
      <c r="C12" s="39" t="s">
        <v>45</v>
      </c>
      <c r="D12" s="37" t="s">
        <v>46</v>
      </c>
      <c r="E12" s="38" t="s">
        <v>42</v>
      </c>
    </row>
    <row r="13" spans="2:13" ht="50.25" customHeight="1">
      <c r="B13" s="36">
        <v>7</v>
      </c>
      <c r="C13" s="39" t="s">
        <v>335</v>
      </c>
      <c r="D13" s="37" t="s">
        <v>336</v>
      </c>
      <c r="E13" s="38" t="s">
        <v>337</v>
      </c>
    </row>
    <row r="14" spans="2:13" ht="50.25" customHeight="1">
      <c r="B14" s="36">
        <v>8</v>
      </c>
      <c r="C14" s="39" t="s">
        <v>343</v>
      </c>
      <c r="D14" s="37" t="s">
        <v>344</v>
      </c>
      <c r="E14" s="38" t="s">
        <v>345</v>
      </c>
    </row>
    <row r="15" spans="2:13" ht="66" customHeight="1">
      <c r="B15" s="36">
        <v>9</v>
      </c>
      <c r="C15" s="39" t="s">
        <v>47</v>
      </c>
      <c r="D15" s="37" t="s">
        <v>48</v>
      </c>
      <c r="E15" s="38" t="s">
        <v>35</v>
      </c>
    </row>
    <row r="16" spans="2:13" ht="171.6" customHeight="1">
      <c r="B16" s="36">
        <v>10</v>
      </c>
      <c r="C16" s="39" t="s">
        <v>415</v>
      </c>
      <c r="D16" s="37" t="s">
        <v>416</v>
      </c>
      <c r="E16" s="38" t="s">
        <v>417</v>
      </c>
    </row>
    <row r="17" spans="2:11" ht="43.2" customHeight="1">
      <c r="B17" s="36">
        <v>11</v>
      </c>
      <c r="C17" s="39" t="s">
        <v>49</v>
      </c>
      <c r="D17" s="37" t="s">
        <v>50</v>
      </c>
      <c r="E17" s="38" t="s">
        <v>42</v>
      </c>
      <c r="I17" s="22"/>
      <c r="J17" s="22"/>
      <c r="K17" s="22"/>
    </row>
    <row r="18" spans="2:11" ht="66" customHeight="1">
      <c r="B18" s="36">
        <v>12</v>
      </c>
      <c r="C18" s="39" t="s">
        <v>51</v>
      </c>
      <c r="D18" s="37" t="s">
        <v>52</v>
      </c>
      <c r="E18" s="38" t="s">
        <v>35</v>
      </c>
    </row>
    <row r="19" spans="2:11" ht="66" customHeight="1">
      <c r="B19" s="36">
        <v>13</v>
      </c>
      <c r="C19" s="39" t="s">
        <v>53</v>
      </c>
      <c r="D19" s="37" t="s">
        <v>54</v>
      </c>
      <c r="E19" s="38" t="s">
        <v>35</v>
      </c>
    </row>
    <row r="20" spans="2:11" ht="57.6" customHeight="1">
      <c r="B20" s="36">
        <v>14</v>
      </c>
      <c r="C20" s="39" t="s">
        <v>55</v>
      </c>
      <c r="D20" s="37" t="s">
        <v>56</v>
      </c>
      <c r="E20" s="38" t="s">
        <v>57</v>
      </c>
    </row>
    <row r="21" spans="2:11" ht="201.6" customHeight="1">
      <c r="B21" s="36">
        <v>15</v>
      </c>
      <c r="C21" s="39" t="s">
        <v>404</v>
      </c>
      <c r="D21" s="37" t="s">
        <v>446</v>
      </c>
      <c r="E21" s="38" t="s">
        <v>447</v>
      </c>
    </row>
    <row r="22" spans="2:11" ht="43.2" customHeight="1">
      <c r="B22" s="36">
        <v>16</v>
      </c>
      <c r="C22" s="39" t="s">
        <v>58</v>
      </c>
      <c r="D22" s="37" t="s">
        <v>59</v>
      </c>
      <c r="E22" s="38" t="s">
        <v>35</v>
      </c>
    </row>
    <row r="23" spans="2:11" ht="43.2" customHeight="1">
      <c r="B23" s="36">
        <v>17</v>
      </c>
      <c r="C23" s="39" t="s">
        <v>60</v>
      </c>
      <c r="D23" s="37" t="s">
        <v>61</v>
      </c>
      <c r="E23" s="38" t="s">
        <v>42</v>
      </c>
    </row>
    <row r="24" spans="2:11" ht="72" customHeight="1">
      <c r="B24" s="36">
        <v>18</v>
      </c>
      <c r="C24" s="39" t="s">
        <v>62</v>
      </c>
      <c r="D24" s="37" t="s">
        <v>63</v>
      </c>
      <c r="E24" s="38" t="s">
        <v>35</v>
      </c>
    </row>
    <row r="25" spans="2:11" ht="43.2" customHeight="1">
      <c r="B25" s="36">
        <v>19</v>
      </c>
      <c r="C25" s="39" t="s">
        <v>64</v>
      </c>
      <c r="D25" s="37" t="s">
        <v>65</v>
      </c>
      <c r="E25" s="38" t="s">
        <v>66</v>
      </c>
    </row>
    <row r="26" spans="2:11" ht="57.6" customHeight="1">
      <c r="B26" s="36">
        <v>20</v>
      </c>
      <c r="C26" s="39" t="s">
        <v>310</v>
      </c>
      <c r="D26" s="37" t="s">
        <v>311</v>
      </c>
      <c r="E26" s="38" t="s">
        <v>312</v>
      </c>
    </row>
    <row r="27" spans="2:11" ht="57.6" customHeight="1">
      <c r="B27" s="36">
        <v>21</v>
      </c>
      <c r="C27" s="39" t="s">
        <v>313</v>
      </c>
      <c r="D27" s="37" t="s">
        <v>314</v>
      </c>
      <c r="E27" s="38" t="s">
        <v>312</v>
      </c>
    </row>
    <row r="28" spans="2:11" ht="72" customHeight="1">
      <c r="B28" s="36">
        <v>22</v>
      </c>
      <c r="C28" s="39" t="s">
        <v>332</v>
      </c>
      <c r="D28" s="37" t="s">
        <v>333</v>
      </c>
      <c r="E28" s="38" t="s">
        <v>334</v>
      </c>
    </row>
    <row r="29" spans="2:11" ht="43.2" customHeight="1">
      <c r="B29" s="36">
        <v>23</v>
      </c>
      <c r="C29" s="39" t="s">
        <v>67</v>
      </c>
      <c r="D29" s="37" t="s">
        <v>68</v>
      </c>
      <c r="E29" s="38" t="s">
        <v>42</v>
      </c>
    </row>
    <row r="30" spans="2:11" ht="201.6" customHeight="1">
      <c r="B30" s="36">
        <v>24</v>
      </c>
      <c r="C30" s="39" t="s">
        <v>69</v>
      </c>
      <c r="D30" s="37" t="s">
        <v>418</v>
      </c>
      <c r="E30" s="38" t="s">
        <v>419</v>
      </c>
    </row>
    <row r="31" spans="2:11" ht="43.2" customHeight="1">
      <c r="B31" s="36">
        <v>25</v>
      </c>
      <c r="C31" s="39" t="s">
        <v>70</v>
      </c>
      <c r="D31" s="37" t="s">
        <v>71</v>
      </c>
      <c r="E31" s="38" t="s">
        <v>42</v>
      </c>
    </row>
    <row r="32" spans="2:11" ht="223.2" customHeight="1">
      <c r="B32" s="36">
        <v>26</v>
      </c>
      <c r="C32" s="39" t="s">
        <v>72</v>
      </c>
      <c r="D32" s="37" t="s">
        <v>456</v>
      </c>
      <c r="E32" s="38" t="s">
        <v>295</v>
      </c>
    </row>
    <row r="33" spans="2:11" ht="51" customHeight="1">
      <c r="B33" s="36">
        <v>27</v>
      </c>
      <c r="C33" s="39" t="s">
        <v>73</v>
      </c>
      <c r="D33" s="37" t="s">
        <v>74</v>
      </c>
      <c r="E33" s="38" t="s">
        <v>42</v>
      </c>
    </row>
    <row r="34" spans="2:11" ht="51.75" customHeight="1">
      <c r="B34" s="36">
        <v>28</v>
      </c>
      <c r="C34" s="39" t="s">
        <v>75</v>
      </c>
      <c r="D34" s="37" t="s">
        <v>76</v>
      </c>
      <c r="E34" s="38" t="s">
        <v>77</v>
      </c>
    </row>
    <row r="35" spans="2:11" ht="65.400000000000006" customHeight="1">
      <c r="B35" s="36">
        <v>29</v>
      </c>
      <c r="C35" s="39" t="s">
        <v>78</v>
      </c>
      <c r="D35" s="37" t="s">
        <v>457</v>
      </c>
      <c r="E35" s="38" t="s">
        <v>35</v>
      </c>
    </row>
    <row r="36" spans="2:11" ht="68.25" customHeight="1">
      <c r="B36" s="36">
        <v>30</v>
      </c>
      <c r="C36" s="39" t="s">
        <v>79</v>
      </c>
      <c r="D36" s="37" t="s">
        <v>80</v>
      </c>
      <c r="E36" s="38" t="s">
        <v>81</v>
      </c>
    </row>
    <row r="37" spans="2:11" ht="86.4" customHeight="1">
      <c r="B37" s="36">
        <v>31</v>
      </c>
      <c r="C37" s="39" t="s">
        <v>82</v>
      </c>
      <c r="D37" s="37" t="s">
        <v>83</v>
      </c>
      <c r="E37" s="38" t="s">
        <v>35</v>
      </c>
    </row>
    <row r="38" spans="2:11" ht="158.4" customHeight="1">
      <c r="B38" s="36">
        <v>32</v>
      </c>
      <c r="C38" s="39" t="s">
        <v>421</v>
      </c>
      <c r="D38" s="37" t="s">
        <v>422</v>
      </c>
      <c r="E38" s="38" t="s">
        <v>417</v>
      </c>
    </row>
    <row r="39" spans="2:11" ht="57.6" customHeight="1">
      <c r="B39" s="36">
        <v>33</v>
      </c>
      <c r="C39" s="39" t="s">
        <v>375</v>
      </c>
      <c r="D39" s="37" t="s">
        <v>373</v>
      </c>
      <c r="E39" s="38" t="s">
        <v>374</v>
      </c>
    </row>
    <row r="40" spans="2:11" ht="144" customHeight="1">
      <c r="B40" s="28">
        <v>34</v>
      </c>
      <c r="C40" s="39" t="s">
        <v>491</v>
      </c>
      <c r="D40" s="29" t="s">
        <v>492</v>
      </c>
      <c r="E40" s="30" t="s">
        <v>493</v>
      </c>
    </row>
    <row r="41" spans="2:11" ht="43.2" customHeight="1">
      <c r="B41" s="36">
        <v>35</v>
      </c>
      <c r="C41" s="39" t="s">
        <v>84</v>
      </c>
      <c r="D41" s="37" t="s">
        <v>85</v>
      </c>
      <c r="E41" s="38" t="s">
        <v>35</v>
      </c>
      <c r="I41" s="22"/>
      <c r="J41" s="22"/>
      <c r="K41" s="22"/>
    </row>
    <row r="42" spans="2:11" ht="72" customHeight="1">
      <c r="B42" s="36">
        <v>36</v>
      </c>
      <c r="C42" s="39" t="s">
        <v>452</v>
      </c>
      <c r="D42" s="37" t="s">
        <v>453</v>
      </c>
      <c r="E42" s="38" t="s">
        <v>454</v>
      </c>
      <c r="I42" s="22"/>
      <c r="J42" s="22"/>
      <c r="K42" s="22"/>
    </row>
    <row r="43" spans="2:11" ht="54" customHeight="1">
      <c r="B43" s="36">
        <v>37</v>
      </c>
      <c r="C43" s="39" t="s">
        <v>86</v>
      </c>
      <c r="D43" s="37" t="s">
        <v>290</v>
      </c>
      <c r="E43" s="38" t="s">
        <v>35</v>
      </c>
    </row>
    <row r="44" spans="2:11" ht="48" customHeight="1">
      <c r="B44" s="36">
        <v>38</v>
      </c>
      <c r="C44" s="39" t="s">
        <v>87</v>
      </c>
      <c r="D44" s="37" t="s">
        <v>291</v>
      </c>
      <c r="E44" s="38" t="s">
        <v>292</v>
      </c>
    </row>
    <row r="45" spans="2:11" ht="48.75" customHeight="1">
      <c r="B45" s="36">
        <v>39</v>
      </c>
      <c r="C45" s="39" t="s">
        <v>88</v>
      </c>
      <c r="D45" s="37" t="s">
        <v>89</v>
      </c>
      <c r="E45" s="38" t="s">
        <v>42</v>
      </c>
    </row>
    <row r="46" spans="2:11" ht="43.2" customHeight="1">
      <c r="B46" s="36">
        <v>40</v>
      </c>
      <c r="C46" s="39" t="s">
        <v>90</v>
      </c>
      <c r="D46" s="37" t="s">
        <v>91</v>
      </c>
      <c r="E46" s="38" t="s">
        <v>35</v>
      </c>
    </row>
    <row r="47" spans="2:11" ht="48" customHeight="1">
      <c r="B47" s="36">
        <v>41</v>
      </c>
      <c r="C47" s="39" t="s">
        <v>92</v>
      </c>
      <c r="D47" s="37" t="s">
        <v>93</v>
      </c>
      <c r="E47" s="38" t="s">
        <v>94</v>
      </c>
    </row>
    <row r="48" spans="2:11" ht="63.75" customHeight="1">
      <c r="B48" s="36">
        <v>42</v>
      </c>
      <c r="C48" s="39" t="s">
        <v>95</v>
      </c>
      <c r="D48" s="37" t="s">
        <v>96</v>
      </c>
      <c r="E48" s="38" t="s">
        <v>97</v>
      </c>
    </row>
    <row r="49" spans="2:11" ht="144" customHeight="1">
      <c r="B49" s="36">
        <v>43</v>
      </c>
      <c r="C49" s="39" t="s">
        <v>402</v>
      </c>
      <c r="D49" s="37" t="s">
        <v>441</v>
      </c>
      <c r="E49" s="38" t="s">
        <v>403</v>
      </c>
    </row>
    <row r="50" spans="2:11" ht="51" customHeight="1">
      <c r="B50" s="36">
        <v>44</v>
      </c>
      <c r="C50" s="39" t="s">
        <v>98</v>
      </c>
      <c r="D50" s="37" t="s">
        <v>99</v>
      </c>
      <c r="E50" s="38" t="s">
        <v>100</v>
      </c>
    </row>
    <row r="51" spans="2:11" ht="50.25" customHeight="1">
      <c r="B51" s="36">
        <v>45</v>
      </c>
      <c r="C51" s="39" t="s">
        <v>101</v>
      </c>
      <c r="D51" s="37" t="s">
        <v>293</v>
      </c>
      <c r="E51" s="38" t="s">
        <v>292</v>
      </c>
      <c r="I51" s="22"/>
      <c r="J51" s="22"/>
      <c r="K51" s="22"/>
    </row>
    <row r="52" spans="2:11" ht="50.25" customHeight="1">
      <c r="B52" s="36">
        <v>46</v>
      </c>
      <c r="C52" s="39" t="s">
        <v>102</v>
      </c>
      <c r="D52" s="37" t="s">
        <v>420</v>
      </c>
      <c r="E52" s="38" t="s">
        <v>35</v>
      </c>
    </row>
    <row r="53" spans="2:11" ht="124.2" customHeight="1">
      <c r="B53" s="36">
        <v>47</v>
      </c>
      <c r="C53" s="39" t="s">
        <v>103</v>
      </c>
      <c r="D53" s="37" t="s">
        <v>294</v>
      </c>
      <c r="E53" s="38" t="s">
        <v>302</v>
      </c>
    </row>
    <row r="54" spans="2:11" ht="51.75" customHeight="1">
      <c r="B54" s="36">
        <v>48</v>
      </c>
      <c r="C54" s="39" t="s">
        <v>104</v>
      </c>
      <c r="D54" s="37" t="s">
        <v>105</v>
      </c>
      <c r="E54" s="38" t="s">
        <v>35</v>
      </c>
    </row>
    <row r="55" spans="2:11" ht="49.5" customHeight="1">
      <c r="B55" s="36">
        <v>49</v>
      </c>
      <c r="C55" s="39" t="s">
        <v>106</v>
      </c>
      <c r="D55" s="37" t="s">
        <v>107</v>
      </c>
      <c r="E55" s="38"/>
    </row>
    <row r="56" spans="2:11" ht="63.75" customHeight="1">
      <c r="B56" s="36">
        <v>50</v>
      </c>
      <c r="C56" s="23" t="s">
        <v>108</v>
      </c>
      <c r="D56" s="24" t="s">
        <v>109</v>
      </c>
      <c r="E56" s="25" t="s">
        <v>42</v>
      </c>
    </row>
    <row r="57" spans="2:11" ht="187.2" customHeight="1">
      <c r="B57" s="36">
        <v>51</v>
      </c>
      <c r="C57" s="27" t="s">
        <v>405</v>
      </c>
      <c r="D57" s="1" t="s">
        <v>444</v>
      </c>
      <c r="E57" s="26" t="s">
        <v>445</v>
      </c>
    </row>
    <row r="58" spans="2:11">
      <c r="E58" s="34"/>
    </row>
  </sheetData>
  <pageMargins left="0.25" right="0.25" top="0.46" bottom="0.26" header="0.3" footer="0.2"/>
  <pageSetup paperSize="9" scale="58" fitToHeight="0" orientation="portrait"/>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abSelected="1" zoomScale="55" zoomScaleNormal="55" workbookViewId="0">
      <selection activeCell="C10" sqref="C10"/>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7" customWidth="1"/>
    <col min="25" max="25" width="53.6640625" customWidth="1"/>
    <col min="26" max="26" width="47.5546875" customWidth="1"/>
  </cols>
  <sheetData>
    <row r="1" spans="1:26" ht="15.6" customHeight="1">
      <c r="A1" s="54"/>
      <c r="B1" s="54" t="s">
        <v>110</v>
      </c>
      <c r="D1" s="100" t="s">
        <v>10</v>
      </c>
      <c r="E1" s="67"/>
      <c r="F1" s="67"/>
      <c r="G1" s="67"/>
      <c r="H1" s="67"/>
      <c r="I1" s="67"/>
      <c r="J1" s="67"/>
      <c r="K1" s="67"/>
    </row>
    <row r="2" spans="1:26" ht="15.6" customHeight="1">
      <c r="A2" s="54"/>
      <c r="B2" s="54" t="s">
        <v>111</v>
      </c>
      <c r="D2" s="101" t="s">
        <v>543</v>
      </c>
      <c r="E2" s="67"/>
      <c r="F2" s="67"/>
      <c r="G2" s="67"/>
      <c r="H2" s="67"/>
      <c r="I2" s="67"/>
      <c r="J2" s="67"/>
      <c r="K2" s="67"/>
    </row>
    <row r="4" spans="1:26">
      <c r="D4" s="65" t="s">
        <v>513</v>
      </c>
      <c r="E4" s="66"/>
      <c r="F4" s="66"/>
    </row>
    <row r="5" spans="1:26" ht="21" customHeight="1">
      <c r="A5" s="55"/>
      <c r="B5" s="7" t="s">
        <v>385</v>
      </c>
      <c r="C5" s="111"/>
      <c r="D5" s="8"/>
      <c r="E5" s="40"/>
      <c r="F5" s="8"/>
      <c r="G5" s="8"/>
      <c r="H5" s="8"/>
      <c r="I5" s="8"/>
      <c r="J5" s="8"/>
      <c r="K5" s="8"/>
      <c r="L5" s="68"/>
      <c r="M5" s="8"/>
    </row>
    <row r="6" spans="1:26">
      <c r="K6" s="102"/>
    </row>
    <row r="7" spans="1:26" ht="29.25" customHeight="1">
      <c r="B7" s="98" t="s">
        <v>158</v>
      </c>
      <c r="C7" s="123" t="s">
        <v>30</v>
      </c>
      <c r="D7" s="358" t="s">
        <v>517</v>
      </c>
      <c r="E7" s="358"/>
      <c r="F7" s="358">
        <v>2013</v>
      </c>
      <c r="G7" s="358"/>
      <c r="H7" s="358">
        <v>2014</v>
      </c>
      <c r="I7" s="358"/>
      <c r="J7" s="358">
        <v>2015</v>
      </c>
      <c r="K7" s="358"/>
      <c r="L7" s="358">
        <v>2016</v>
      </c>
      <c r="M7" s="358"/>
      <c r="N7" s="358">
        <v>2017</v>
      </c>
      <c r="O7" s="358"/>
      <c r="P7" s="358">
        <v>2018</v>
      </c>
      <c r="Q7" s="358"/>
      <c r="R7" s="358">
        <v>2019</v>
      </c>
      <c r="S7" s="359"/>
      <c r="T7" s="124">
        <v>2020</v>
      </c>
      <c r="U7" s="124">
        <v>2021</v>
      </c>
      <c r="V7" s="124">
        <v>2022</v>
      </c>
      <c r="W7" s="69">
        <v>2023</v>
      </c>
      <c r="X7" s="70">
        <v>2024</v>
      </c>
      <c r="Y7" s="360" t="s">
        <v>443</v>
      </c>
      <c r="Z7" s="362" t="s">
        <v>160</v>
      </c>
    </row>
    <row r="8" spans="1:26" ht="34.950000000000003" customHeight="1">
      <c r="B8" s="99"/>
      <c r="C8" s="125"/>
      <c r="D8" s="126" t="s">
        <v>161</v>
      </c>
      <c r="E8" s="98" t="s">
        <v>547</v>
      </c>
      <c r="F8" s="126" t="s">
        <v>161</v>
      </c>
      <c r="G8" s="98" t="s">
        <v>547</v>
      </c>
      <c r="H8" s="126" t="s">
        <v>161</v>
      </c>
      <c r="I8" s="98" t="s">
        <v>547</v>
      </c>
      <c r="J8" s="126" t="s">
        <v>161</v>
      </c>
      <c r="K8" s="98" t="s">
        <v>547</v>
      </c>
      <c r="L8" s="126" t="s">
        <v>161</v>
      </c>
      <c r="M8" s="98" t="s">
        <v>547</v>
      </c>
      <c r="N8" s="126" t="s">
        <v>161</v>
      </c>
      <c r="O8" s="98" t="s">
        <v>547</v>
      </c>
      <c r="P8" s="126" t="s">
        <v>161</v>
      </c>
      <c r="Q8" s="98" t="s">
        <v>547</v>
      </c>
      <c r="R8" s="126" t="s">
        <v>161</v>
      </c>
      <c r="S8" s="99" t="s">
        <v>547</v>
      </c>
      <c r="T8" s="127"/>
      <c r="U8" s="127"/>
      <c r="V8" s="127"/>
      <c r="W8" s="71"/>
      <c r="X8" s="72"/>
      <c r="Y8" s="361"/>
      <c r="Z8" s="363"/>
    </row>
    <row r="9" spans="1:26" ht="15.6" customHeight="1">
      <c r="B9" s="128" t="s">
        <v>162</v>
      </c>
      <c r="C9" s="103"/>
      <c r="D9" s="103"/>
      <c r="E9" s="103"/>
      <c r="F9" s="103"/>
      <c r="G9" s="103"/>
      <c r="H9" s="103"/>
      <c r="I9" s="103"/>
      <c r="J9" s="103"/>
      <c r="K9" s="103"/>
      <c r="L9" s="103"/>
      <c r="M9" s="103"/>
      <c r="N9" s="103"/>
      <c r="O9" s="103"/>
      <c r="P9" s="103"/>
      <c r="Q9" s="103"/>
      <c r="R9" s="103"/>
      <c r="S9" s="103"/>
      <c r="T9" s="114"/>
      <c r="U9" s="114"/>
      <c r="V9" s="114"/>
      <c r="W9" s="114"/>
      <c r="X9" s="73"/>
      <c r="Y9" s="74"/>
      <c r="Z9" s="104"/>
    </row>
    <row r="10" spans="1:26" ht="103.95" customHeight="1">
      <c r="A10" s="113"/>
      <c r="B10" s="105">
        <v>1</v>
      </c>
      <c r="C10" s="129" t="s">
        <v>471</v>
      </c>
      <c r="D10" s="80"/>
      <c r="E10" s="117"/>
      <c r="F10" s="307">
        <v>2460</v>
      </c>
      <c r="G10" s="308">
        <v>2764</v>
      </c>
      <c r="H10" s="307">
        <v>2421</v>
      </c>
      <c r="I10" s="308">
        <v>2652</v>
      </c>
      <c r="J10" s="309">
        <v>2390</v>
      </c>
      <c r="K10" s="308">
        <v>2562</v>
      </c>
      <c r="L10" s="307">
        <v>2330</v>
      </c>
      <c r="M10" s="308">
        <v>2529</v>
      </c>
      <c r="N10" s="307">
        <v>2170</v>
      </c>
      <c r="O10" s="308">
        <v>2485</v>
      </c>
      <c r="P10" s="309">
        <v>1984</v>
      </c>
      <c r="Q10" s="308">
        <v>2143</v>
      </c>
      <c r="R10" s="307"/>
      <c r="S10" s="308">
        <v>2445</v>
      </c>
      <c r="T10" s="308">
        <v>2501</v>
      </c>
      <c r="U10" s="308">
        <v>1914</v>
      </c>
      <c r="V10" s="308">
        <v>1698</v>
      </c>
      <c r="W10" s="308">
        <v>1756</v>
      </c>
      <c r="X10" s="58"/>
      <c r="Y10" s="61" t="s">
        <v>606</v>
      </c>
      <c r="Z10" s="94" t="s">
        <v>163</v>
      </c>
    </row>
    <row r="11" spans="1:26" ht="78.75" customHeight="1">
      <c r="B11" s="105">
        <v>2</v>
      </c>
      <c r="C11" s="112" t="s">
        <v>472</v>
      </c>
      <c r="D11" s="80"/>
      <c r="E11" s="117"/>
      <c r="F11" s="307">
        <v>2418</v>
      </c>
      <c r="G11" s="308">
        <v>2683</v>
      </c>
      <c r="H11" s="307">
        <v>2392</v>
      </c>
      <c r="I11" s="308">
        <v>2567</v>
      </c>
      <c r="J11" s="309">
        <v>2330</v>
      </c>
      <c r="K11" s="308">
        <v>2512</v>
      </c>
      <c r="L11" s="307">
        <v>2282</v>
      </c>
      <c r="M11" s="308">
        <v>2425</v>
      </c>
      <c r="N11" s="307">
        <v>2120</v>
      </c>
      <c r="O11" s="308">
        <v>2390</v>
      </c>
      <c r="P11" s="309">
        <v>1956</v>
      </c>
      <c r="Q11" s="308">
        <v>2081</v>
      </c>
      <c r="R11" s="307"/>
      <c r="S11" s="308">
        <v>2352</v>
      </c>
      <c r="T11" s="308">
        <v>2397</v>
      </c>
      <c r="U11" s="308">
        <v>1826</v>
      </c>
      <c r="V11" s="308">
        <v>1575</v>
      </c>
      <c r="W11" s="308">
        <v>1709</v>
      </c>
      <c r="X11" s="58"/>
      <c r="Y11" s="61" t="s">
        <v>604</v>
      </c>
      <c r="Z11" s="94" t="s">
        <v>163</v>
      </c>
    </row>
    <row r="12" spans="1:26" ht="102.6" customHeight="1">
      <c r="B12" s="105">
        <v>3</v>
      </c>
      <c r="C12" s="112" t="s">
        <v>473</v>
      </c>
      <c r="D12" s="80"/>
      <c r="E12" s="117"/>
      <c r="F12" s="307">
        <v>42</v>
      </c>
      <c r="G12" s="308">
        <v>81</v>
      </c>
      <c r="H12" s="307">
        <v>29</v>
      </c>
      <c r="I12" s="308">
        <v>85</v>
      </c>
      <c r="J12" s="309">
        <v>60</v>
      </c>
      <c r="K12" s="308">
        <v>47</v>
      </c>
      <c r="L12" s="307">
        <v>48</v>
      </c>
      <c r="M12" s="308">
        <v>104</v>
      </c>
      <c r="N12" s="307">
        <v>50</v>
      </c>
      <c r="O12" s="308">
        <v>95</v>
      </c>
      <c r="P12" s="309">
        <v>28</v>
      </c>
      <c r="Q12" s="308">
        <v>62</v>
      </c>
      <c r="R12" s="307"/>
      <c r="S12" s="308">
        <v>93</v>
      </c>
      <c r="T12" s="308">
        <v>104</v>
      </c>
      <c r="U12" s="308">
        <v>88</v>
      </c>
      <c r="V12" s="308">
        <v>123</v>
      </c>
      <c r="W12" s="308">
        <v>47</v>
      </c>
      <c r="X12" s="58"/>
      <c r="Y12" s="61"/>
      <c r="Z12" s="94"/>
    </row>
    <row r="13" spans="1:26" ht="106.2" customHeight="1">
      <c r="B13" s="105">
        <v>4</v>
      </c>
      <c r="C13" s="129" t="s">
        <v>474</v>
      </c>
      <c r="D13" s="80"/>
      <c r="E13" s="117"/>
      <c r="F13" s="307">
        <v>37</v>
      </c>
      <c r="G13" s="308">
        <v>81</v>
      </c>
      <c r="H13" s="307">
        <v>35</v>
      </c>
      <c r="I13" s="308">
        <v>85</v>
      </c>
      <c r="J13" s="309">
        <v>8</v>
      </c>
      <c r="K13" s="308">
        <v>47</v>
      </c>
      <c r="L13" s="307">
        <v>37</v>
      </c>
      <c r="M13" s="308">
        <v>104</v>
      </c>
      <c r="N13" s="307">
        <v>32</v>
      </c>
      <c r="O13" s="308">
        <v>95</v>
      </c>
      <c r="P13" s="309">
        <v>19</v>
      </c>
      <c r="Q13" s="308">
        <v>62</v>
      </c>
      <c r="R13" s="307"/>
      <c r="S13" s="308">
        <v>93</v>
      </c>
      <c r="T13" s="308">
        <v>104</v>
      </c>
      <c r="U13" s="308">
        <v>88</v>
      </c>
      <c r="V13" s="308">
        <v>123</v>
      </c>
      <c r="W13" s="308">
        <v>47</v>
      </c>
      <c r="X13" s="58"/>
      <c r="Y13" s="61"/>
      <c r="Z13" s="94"/>
    </row>
    <row r="14" spans="1:26" ht="120.75" customHeight="1">
      <c r="B14" s="105">
        <v>5</v>
      </c>
      <c r="C14" s="75" t="s">
        <v>406</v>
      </c>
      <c r="D14" s="81"/>
      <c r="E14" s="118"/>
      <c r="F14" s="310">
        <v>837</v>
      </c>
      <c r="G14" s="311">
        <v>1761</v>
      </c>
      <c r="H14" s="310">
        <v>787</v>
      </c>
      <c r="I14" s="311">
        <v>1672</v>
      </c>
      <c r="J14" s="312">
        <v>803</v>
      </c>
      <c r="K14" s="311">
        <v>1771</v>
      </c>
      <c r="L14" s="310">
        <v>930</v>
      </c>
      <c r="M14" s="311">
        <v>1492</v>
      </c>
      <c r="N14" s="310">
        <v>896</v>
      </c>
      <c r="O14" s="311">
        <v>1448</v>
      </c>
      <c r="P14" s="312">
        <v>794</v>
      </c>
      <c r="Q14" s="311">
        <v>1298</v>
      </c>
      <c r="R14" s="310"/>
      <c r="S14" s="311">
        <v>1176</v>
      </c>
      <c r="T14" s="311">
        <v>880</v>
      </c>
      <c r="U14" s="311">
        <v>1014</v>
      </c>
      <c r="V14" s="311">
        <v>1096</v>
      </c>
      <c r="W14" s="311">
        <v>1269</v>
      </c>
      <c r="X14" s="59"/>
      <c r="Y14" s="62" t="s">
        <v>632</v>
      </c>
      <c r="Z14" s="95"/>
    </row>
    <row r="15" spans="1:26" ht="15" customHeight="1">
      <c r="B15" s="128" t="s">
        <v>407</v>
      </c>
      <c r="C15" s="128"/>
      <c r="D15" s="103"/>
      <c r="E15" s="88"/>
      <c r="F15" s="103"/>
      <c r="G15" s="88"/>
      <c r="H15" s="103"/>
      <c r="I15" s="88"/>
      <c r="J15" s="103"/>
      <c r="K15" s="88"/>
      <c r="L15" s="103"/>
      <c r="M15" s="88"/>
      <c r="N15" s="103"/>
      <c r="O15" s="88"/>
      <c r="P15" s="103"/>
      <c r="Q15" s="88"/>
      <c r="R15" s="103"/>
      <c r="S15" s="88"/>
      <c r="T15" s="88"/>
      <c r="U15" s="88"/>
      <c r="V15" s="88"/>
      <c r="W15" s="88"/>
      <c r="X15" s="73"/>
      <c r="Y15" s="88"/>
      <c r="Z15" s="104"/>
    </row>
    <row r="16" spans="1:26" ht="70.2" customHeight="1">
      <c r="B16" s="105">
        <v>6</v>
      </c>
      <c r="C16" s="306" t="s">
        <v>628</v>
      </c>
      <c r="D16" s="82"/>
      <c r="E16" s="89"/>
      <c r="F16" s="84"/>
      <c r="G16" s="89"/>
      <c r="H16" s="84"/>
      <c r="I16" s="89"/>
      <c r="J16" s="84"/>
      <c r="K16" s="89"/>
      <c r="L16" s="84"/>
      <c r="M16" s="89"/>
      <c r="N16" s="84"/>
      <c r="O16" s="89"/>
      <c r="P16" s="84"/>
      <c r="Q16" s="89"/>
      <c r="R16" s="84"/>
      <c r="S16" s="89"/>
      <c r="T16" s="89"/>
      <c r="U16" s="89"/>
      <c r="V16" s="89"/>
      <c r="W16" s="90"/>
      <c r="X16" s="86"/>
      <c r="Y16" s="305" t="s">
        <v>607</v>
      </c>
      <c r="Z16" s="96"/>
    </row>
    <row r="17" spans="2:26" ht="102.6" customHeight="1">
      <c r="B17" s="105">
        <v>7</v>
      </c>
      <c r="C17" s="129" t="s">
        <v>475</v>
      </c>
      <c r="D17" s="80"/>
      <c r="E17" s="117"/>
      <c r="F17" s="83"/>
      <c r="G17" s="117"/>
      <c r="H17" s="83"/>
      <c r="I17" s="117"/>
      <c r="J17" s="85"/>
      <c r="K17" s="117"/>
      <c r="L17" s="83"/>
      <c r="M17" s="117"/>
      <c r="N17" s="83"/>
      <c r="O17" s="117"/>
      <c r="P17" s="85"/>
      <c r="Q17" s="117"/>
      <c r="R17" s="83"/>
      <c r="S17" s="117"/>
      <c r="T17" s="117"/>
      <c r="U17" s="117"/>
      <c r="V17" s="117"/>
      <c r="W17" s="117"/>
      <c r="X17" s="58"/>
      <c r="Y17" s="63" t="s">
        <v>607</v>
      </c>
      <c r="Z17" s="93"/>
    </row>
    <row r="18" spans="2:26" ht="15.6" customHeight="1">
      <c r="B18" s="128" t="s">
        <v>164</v>
      </c>
      <c r="C18" s="103"/>
      <c r="D18" s="103"/>
      <c r="E18" s="88"/>
      <c r="F18" s="103"/>
      <c r="G18" s="88"/>
      <c r="H18" s="103"/>
      <c r="I18" s="88"/>
      <c r="J18" s="103"/>
      <c r="K18" s="88"/>
      <c r="L18" s="103"/>
      <c r="M18" s="88"/>
      <c r="N18" s="103"/>
      <c r="O18" s="88"/>
      <c r="P18" s="103"/>
      <c r="Q18" s="88"/>
      <c r="R18" s="103"/>
      <c r="S18" s="117">
        <v>2501</v>
      </c>
      <c r="T18" s="88"/>
      <c r="U18" s="88"/>
      <c r="V18" s="88"/>
      <c r="W18" s="88"/>
      <c r="X18" s="73"/>
      <c r="Y18" s="88"/>
      <c r="Z18" s="104"/>
    </row>
    <row r="19" spans="2:26" ht="106.95" customHeight="1">
      <c r="B19" s="105">
        <v>8</v>
      </c>
      <c r="C19" s="129" t="s">
        <v>397</v>
      </c>
      <c r="D19" s="80"/>
      <c r="E19" s="117"/>
      <c r="F19" s="83"/>
      <c r="G19" s="117">
        <v>2764</v>
      </c>
      <c r="H19" s="83">
        <v>2627</v>
      </c>
      <c r="I19" s="117">
        <v>2652</v>
      </c>
      <c r="J19" s="85"/>
      <c r="K19" s="117">
        <v>2562</v>
      </c>
      <c r="L19" s="83"/>
      <c r="M19" s="117">
        <v>2529</v>
      </c>
      <c r="N19" s="83"/>
      <c r="O19" s="117">
        <v>2485</v>
      </c>
      <c r="P19" s="85"/>
      <c r="Q19" s="117">
        <v>2143</v>
      </c>
      <c r="R19" s="83"/>
      <c r="S19" s="117">
        <v>2445</v>
      </c>
      <c r="T19" s="321"/>
      <c r="U19" s="117">
        <v>1914</v>
      </c>
      <c r="V19" s="117">
        <v>1698</v>
      </c>
      <c r="W19" s="117">
        <v>1756</v>
      </c>
      <c r="X19" s="57"/>
      <c r="Y19" s="489" t="s">
        <v>637</v>
      </c>
      <c r="Z19" s="97"/>
    </row>
    <row r="20" spans="2:26" ht="17.25" customHeight="1">
      <c r="B20" s="128" t="s">
        <v>166</v>
      </c>
      <c r="C20" s="103"/>
      <c r="D20" s="103"/>
      <c r="E20" s="88"/>
      <c r="F20" s="103"/>
      <c r="G20" s="88"/>
      <c r="H20" s="103"/>
      <c r="I20" s="88"/>
      <c r="J20" s="103"/>
      <c r="K20" s="88"/>
      <c r="L20" s="103"/>
      <c r="M20" s="88"/>
      <c r="N20" s="103"/>
      <c r="O20" s="88"/>
      <c r="P20" s="103"/>
      <c r="Q20" s="88"/>
      <c r="R20" s="103"/>
      <c r="S20" s="88"/>
      <c r="T20" s="88"/>
      <c r="U20" s="88"/>
      <c r="V20" s="88"/>
      <c r="W20" s="88"/>
      <c r="X20" s="87" t="s">
        <v>159</v>
      </c>
      <c r="Y20" s="356"/>
      <c r="Z20" s="357"/>
    </row>
    <row r="21" spans="2:26" ht="75.75" customHeight="1">
      <c r="B21" s="105">
        <v>9</v>
      </c>
      <c r="C21" s="129" t="s">
        <v>476</v>
      </c>
      <c r="D21" s="120" t="str">
        <f>IF(OR(ISBLANK(D10),ISBLANK(D19)),IF(OR(ISBLANK(D10),ISBLANK(D52)),"",100*D10/D52),100*D10/D19)</f>
        <v/>
      </c>
      <c r="E21" s="56" t="str">
        <f>IF(OR(ISBLANK(E10),ISBLANK(E19)),IF(OR(ISBLANK(E10),ISBLANK(D52)),"",100*E10/D52),100*E10/E19)</f>
        <v/>
      </c>
      <c r="F21" s="121">
        <f>IF(OR(ISBLANK(F10),ISBLANK(F19)),IF(OR(ISBLANK(F10),ISBLANK(E52)),"",100*F10/E52),100*F10/F19)</f>
        <v>86.956521739130437</v>
      </c>
      <c r="G21" s="56">
        <f>IF(OR(ISBLANK(G10),ISBLANK(G19)),IF(OR(ISBLANK(G10),ISBLANK(E52)),"",100*G10/E52),100*G10/G19)</f>
        <v>100</v>
      </c>
      <c r="H21" s="121">
        <f>IF(OR(ISBLANK(H10),ISBLANK(H19)),IF(OR(ISBLANK(H10),ISBLANK(F52)),"",100*H10/F52),100*H10/H19)</f>
        <v>92.158355538637224</v>
      </c>
      <c r="I21" s="56">
        <f>IF(OR(ISBLANK(I10),ISBLANK(I19)),IF(OR(ISBLANK(I10),ISBLANK(F52)),"",100*I10/F52),100*I10/I19)</f>
        <v>100</v>
      </c>
      <c r="J21" s="122">
        <f>IF(OR(ISBLANK(J10),ISBLANK(J19)),IF(OR(ISBLANK(J10),ISBLANK(G52)),"",100*J10/G52),100*J10/J19)</f>
        <v>88.452997779422645</v>
      </c>
      <c r="K21" s="56">
        <f>IF(OR(ISBLANK(K10),ISBLANK(K19)),IF(OR(ISBLANK(K10),ISBLANK(G52)),"",100*K10/G52),100*K10/K19)</f>
        <v>100</v>
      </c>
      <c r="L21" s="121">
        <f>IF(OR(ISBLANK(L10),ISBLANK(L19)),IF(OR(ISBLANK(L10),ISBLANK(H52)),"",100*L10/H52),100*L10/L19)</f>
        <v>88.897367417016412</v>
      </c>
      <c r="M21" s="56">
        <f>IF(OR(ISBLANK(M10),ISBLANK(M19)),IF(OR(ISBLANK(M10),ISBLANK(H52)),"",100*M10/H52),100*M10/M19)</f>
        <v>100</v>
      </c>
      <c r="N21" s="121">
        <f>IF(OR(ISBLANK(N10),ISBLANK(N19)),IF(OR(ISBLANK(N10),ISBLANK(I52)),"",100*N10/I52),100*N10/N19)</f>
        <v>84.89827856025039</v>
      </c>
      <c r="O21" s="56">
        <f>IF(OR(ISBLANK(O10),ISBLANK(O19)),IF(OR(ISBLANK(O10),ISBLANK(I52)),"",100*O10/I52),100*O10/O19)</f>
        <v>100</v>
      </c>
      <c r="P21" s="122">
        <f>IF(OR(ISBLANK(P10),ISBLANK(P19)),IF(OR(ISBLANK(P10),ISBLANK(J52)),"",100*P10/J52),100*P10/P19)</f>
        <v>79.106858054226478</v>
      </c>
      <c r="Q21" s="56">
        <f>IF(OR(ISBLANK(Q10),ISBLANK(Q19)),IF(OR(ISBLANK(Q10),ISBLANK(J52)),"",100*Q10/J52),100*Q10/Q19)</f>
        <v>100</v>
      </c>
      <c r="R21" s="121" t="str">
        <f>IF(OR(ISBLANK(R10),ISBLANK(R19)),IF(OR(ISBLANK(R10),ISBLANK(K52)),"",100*R10/K52),100*R10/R19)</f>
        <v/>
      </c>
      <c r="S21" s="56">
        <f>IF(OR(ISBLANK(S10),ISBLANK(S19)),IF(OR(ISBLANK(S10),ISBLANK(K52)),"",100*S10/K52),100*S10/S19)</f>
        <v>100</v>
      </c>
      <c r="T21" s="56">
        <f>IF(OR(ISBLANK(T10),ISBLANK(S18)),IF(OR(ISBLANK(T10),ISBLANK(L52)),"",100*T10/L52),100*T10/S18)</f>
        <v>100</v>
      </c>
      <c r="U21" s="56">
        <f>IF(OR(ISBLANK(U10),ISBLANK(U19)),IF(OR(ISBLANK(U10),ISBLANK(M52)),"",100*U10/M52),100*U10/U19)</f>
        <v>100</v>
      </c>
      <c r="V21" s="56">
        <f>IF(OR(ISBLANK(V10),ISBLANK(V19)),IF(OR(ISBLANK(V10),ISBLANK(N52)),"",100*V10/N52),100*V10/V19)</f>
        <v>100</v>
      </c>
      <c r="W21" s="91">
        <f>IF(OR(ISBLANK(W10),ISBLANK(W19)),IF(OR(ISBLANK(W10),ISBLANK(O52)),"",100*W10/O52),100*W10/W19)</f>
        <v>100</v>
      </c>
      <c r="X21" s="119">
        <v>95</v>
      </c>
      <c r="Y21" s="61" t="s">
        <v>608</v>
      </c>
      <c r="Z21" s="93"/>
    </row>
    <row r="22" spans="2:26" ht="129" customHeight="1">
      <c r="B22" s="105">
        <v>10</v>
      </c>
      <c r="C22" s="129" t="s">
        <v>390</v>
      </c>
      <c r="D22" s="120" t="str">
        <f t="shared" ref="D22:W22" si="0">IF(OR(ISBLANK(D14),ISBLANK(D10)),"",100*D14/D10)</f>
        <v/>
      </c>
      <c r="E22" s="56" t="str">
        <f t="shared" si="0"/>
        <v/>
      </c>
      <c r="F22" s="121">
        <f t="shared" si="0"/>
        <v>34.024390243902438</v>
      </c>
      <c r="G22" s="56">
        <f t="shared" si="0"/>
        <v>63.712011577424022</v>
      </c>
      <c r="H22" s="121">
        <f t="shared" si="0"/>
        <v>32.507228418009085</v>
      </c>
      <c r="I22" s="56">
        <f t="shared" si="0"/>
        <v>63.046757164404227</v>
      </c>
      <c r="J22" s="122">
        <f t="shared" si="0"/>
        <v>33.598326359832633</v>
      </c>
      <c r="K22" s="56">
        <f t="shared" si="0"/>
        <v>69.125683060109296</v>
      </c>
      <c r="L22" s="121">
        <f t="shared" si="0"/>
        <v>39.914163090128753</v>
      </c>
      <c r="M22" s="56">
        <f t="shared" si="0"/>
        <v>58.995650454725187</v>
      </c>
      <c r="N22" s="121">
        <f t="shared" si="0"/>
        <v>41.29032258064516</v>
      </c>
      <c r="O22" s="56">
        <f t="shared" si="0"/>
        <v>58.269617706237426</v>
      </c>
      <c r="P22" s="122">
        <f t="shared" si="0"/>
        <v>40.020161290322584</v>
      </c>
      <c r="Q22" s="56">
        <f t="shared" si="0"/>
        <v>60.569295380307977</v>
      </c>
      <c r="R22" s="121" t="str">
        <f t="shared" si="0"/>
        <v/>
      </c>
      <c r="S22" s="56">
        <f t="shared" si="0"/>
        <v>48.098159509202453</v>
      </c>
      <c r="T22" s="56">
        <f t="shared" si="0"/>
        <v>35.185925629748098</v>
      </c>
      <c r="U22" s="56">
        <f t="shared" si="0"/>
        <v>52.978056426332287</v>
      </c>
      <c r="V22" s="56">
        <f t="shared" si="0"/>
        <v>64.546525323910487</v>
      </c>
      <c r="W22" s="56">
        <f t="shared" si="0"/>
        <v>72.266514806378126</v>
      </c>
      <c r="X22" s="119">
        <v>95</v>
      </c>
      <c r="Y22" s="304" t="s">
        <v>603</v>
      </c>
      <c r="Z22" s="93"/>
    </row>
    <row r="23" spans="2:26" ht="92.4" customHeight="1">
      <c r="B23" s="105">
        <v>11</v>
      </c>
      <c r="C23" s="320" t="s">
        <v>630</v>
      </c>
      <c r="D23" s="120" t="str">
        <f>IF(OR(ISBLANK(D16),ISBLANK(D50)),IF(OR(ISBLANK(D16),ISBLANK(D50)),"",D16),D50)</f>
        <v/>
      </c>
      <c r="E23" s="56" t="str">
        <f>IF(OR(ISBLANK(E16),ISBLANK(D50)),IF(OR(ISBLANK(E16),ISBLANK(D50)),"",E16),D50)</f>
        <v/>
      </c>
      <c r="F23" s="121" t="str">
        <f>IF(OR(ISBLANK(F16),ISBLANK(E50)),IF(OR(ISBLANK(F16),ISBLANK(E50)),"",F16),E50)</f>
        <v/>
      </c>
      <c r="G23" s="56" t="str">
        <f>IF(OR(ISBLANK(G16),ISBLANK(E50)),IF(OR(ISBLANK(G16),ISBLANK(E50)),"",G16),E50)</f>
        <v/>
      </c>
      <c r="H23" s="121" t="str">
        <f>IF(OR(ISBLANK(H16),ISBLANK(F50)),IF(OR(ISBLANK(H16),ISBLANK(F50)),"",H16),F50)</f>
        <v/>
      </c>
      <c r="I23" s="56" t="str">
        <f>IF(OR(ISBLANK(I16),ISBLANK(F50)),IF(OR(ISBLANK(I16),ISBLANK(F50)),"",I16),F50)</f>
        <v/>
      </c>
      <c r="J23" s="122" t="str">
        <f>IF(OR(ISBLANK(J16),ISBLANK(G50)),IF(OR(ISBLANK(J16),ISBLANK(G50)),"",J16),G50)</f>
        <v/>
      </c>
      <c r="K23" s="56" t="str">
        <f>IF(OR(ISBLANK(K16),ISBLANK(G50)),IF(OR(ISBLANK(K16),ISBLANK(G50)),"",K16),G50)</f>
        <v/>
      </c>
      <c r="L23" s="121" t="str">
        <f>IF(OR(ISBLANK(L16),ISBLANK(H50)),IF(OR(ISBLANK(L16),ISBLANK(H50)),"",L16),H50)</f>
        <v/>
      </c>
      <c r="M23" s="56" t="str">
        <f>IF(OR(ISBLANK(M16),ISBLANK(H50)),IF(OR(ISBLANK(M16),ISBLANK(H50)),"",M16),H50)</f>
        <v/>
      </c>
      <c r="N23" s="121" t="str">
        <f>IF(OR(ISBLANK(N16),ISBLANK(I50)),IF(OR(ISBLANK(N16),ISBLANK(I50)),"",N16),I50)</f>
        <v/>
      </c>
      <c r="O23" s="56" t="str">
        <f>IF(OR(ISBLANK(O16),ISBLANK(I50)),IF(OR(ISBLANK(O16),ISBLANK(I50)),"",O16),I50)</f>
        <v/>
      </c>
      <c r="P23" s="122" t="str">
        <f>IF(OR(ISBLANK(P16),ISBLANK(J50)),IF(OR(ISBLANK(P16),ISBLANK(J50)),"",P16),J50)</f>
        <v/>
      </c>
      <c r="Q23" s="56" t="str">
        <f>IF(OR(ISBLANK(Q16),ISBLANK(J50)),IF(OR(ISBLANK(Q16),ISBLANK(J50)),"",Q16),J50)</f>
        <v/>
      </c>
      <c r="R23" s="121" t="str">
        <f>IF(OR(ISBLANK(R16),ISBLANK(K50)),IF(OR(ISBLANK(R16),ISBLANK(K50)),"",R16),K50)</f>
        <v/>
      </c>
      <c r="S23" s="56" t="str">
        <f>IF(OR(ISBLANK(S16),ISBLANK(K50)),IF(OR(ISBLANK(S16),ISBLANK(K50)),"",S16),K50)</f>
        <v/>
      </c>
      <c r="T23" s="56" t="str">
        <f>IF(OR(ISBLANK(T16),ISBLANK(L50)),IF(OR(ISBLANK(T16),ISBLANK(L50)),"",T16),L50)</f>
        <v/>
      </c>
      <c r="U23" s="56" t="str">
        <f>IF(OR(ISBLANK(U16),ISBLANK(M50)),IF(OR(ISBLANK(U16),ISBLANK(M50)),"",U16),M50)</f>
        <v/>
      </c>
      <c r="V23" s="56" t="str">
        <f>IF(OR(ISBLANK(V16),ISBLANK(N50)),IF(OR(ISBLANK(V16),ISBLANK(N50)),"",V16),N50)</f>
        <v/>
      </c>
      <c r="W23" s="56" t="str">
        <f>IF(OR(ISBLANK(W16),ISBLANK(O50)),IF(OR(ISBLANK(W16),ISBLANK(O50)),"",W16),O50)</f>
        <v/>
      </c>
      <c r="X23" s="119">
        <v>97</v>
      </c>
      <c r="Y23" s="64" t="s">
        <v>534</v>
      </c>
      <c r="Z23" s="93" t="s">
        <v>536</v>
      </c>
    </row>
    <row r="24" spans="2:26" ht="62.25" customHeight="1">
      <c r="B24" s="105">
        <v>12</v>
      </c>
      <c r="C24" s="129" t="s">
        <v>391</v>
      </c>
      <c r="D24" s="120" t="str">
        <f>IF(ISBLANK(D17),"",D17)</f>
        <v/>
      </c>
      <c r="E24" s="56" t="str">
        <f t="shared" ref="E24:W24" si="1">IF(ISBLANK(E17),"",E17)</f>
        <v/>
      </c>
      <c r="F24" s="121" t="str">
        <f t="shared" si="1"/>
        <v/>
      </c>
      <c r="G24" s="56" t="str">
        <f t="shared" si="1"/>
        <v/>
      </c>
      <c r="H24" s="121" t="str">
        <f t="shared" si="1"/>
        <v/>
      </c>
      <c r="I24" s="56" t="str">
        <f t="shared" si="1"/>
        <v/>
      </c>
      <c r="J24" s="121" t="str">
        <f t="shared" si="1"/>
        <v/>
      </c>
      <c r="K24" s="56" t="str">
        <f t="shared" si="1"/>
        <v/>
      </c>
      <c r="L24" s="121" t="str">
        <f t="shared" si="1"/>
        <v/>
      </c>
      <c r="M24" s="56" t="str">
        <f t="shared" si="1"/>
        <v/>
      </c>
      <c r="N24" s="121" t="str">
        <f t="shared" si="1"/>
        <v/>
      </c>
      <c r="O24" s="56" t="str">
        <f t="shared" si="1"/>
        <v/>
      </c>
      <c r="P24" s="121" t="str">
        <f t="shared" si="1"/>
        <v/>
      </c>
      <c r="Q24" s="56" t="str">
        <f>IF(ISBLANK(Q17),"",Q17)</f>
        <v/>
      </c>
      <c r="R24" s="121" t="str">
        <f t="shared" si="1"/>
        <v/>
      </c>
      <c r="S24" s="56" t="str">
        <f t="shared" si="1"/>
        <v/>
      </c>
      <c r="T24" s="56" t="str">
        <f t="shared" si="1"/>
        <v/>
      </c>
      <c r="U24" s="56" t="str">
        <f t="shared" si="1"/>
        <v/>
      </c>
      <c r="V24" s="56" t="str">
        <f t="shared" si="1"/>
        <v/>
      </c>
      <c r="W24" s="92" t="str">
        <f t="shared" si="1"/>
        <v/>
      </c>
      <c r="X24" s="60">
        <v>84</v>
      </c>
      <c r="Y24" s="64"/>
      <c r="Z24" s="93"/>
    </row>
    <row r="25" spans="2:26" ht="6" customHeight="1">
      <c r="C25" s="76"/>
      <c r="D25" s="107"/>
      <c r="E25" s="107"/>
      <c r="F25" s="107"/>
      <c r="G25" s="107"/>
      <c r="H25" s="107"/>
      <c r="I25" s="107"/>
      <c r="J25" s="107"/>
      <c r="K25" s="115"/>
      <c r="M25" s="51"/>
      <c r="X25" s="116"/>
    </row>
    <row r="26" spans="2:26">
      <c r="C26" s="76"/>
      <c r="D26" s="107"/>
      <c r="E26" s="107"/>
      <c r="F26" s="107"/>
      <c r="G26" s="107"/>
      <c r="H26" s="107"/>
      <c r="I26" s="107"/>
      <c r="J26" s="107"/>
      <c r="K26" s="107"/>
      <c r="M26" s="51"/>
    </row>
    <row r="27" spans="2:26" ht="22.5" customHeight="1">
      <c r="B27" s="131" t="s">
        <v>167</v>
      </c>
      <c r="C27" s="132"/>
      <c r="D27" s="132"/>
      <c r="E27" s="132"/>
      <c r="F27" s="132"/>
      <c r="G27" s="132"/>
      <c r="H27" s="132"/>
      <c r="I27" s="132"/>
      <c r="J27" s="132"/>
      <c r="K27" s="132"/>
      <c r="L27" s="133"/>
      <c r="M27" s="51"/>
    </row>
    <row r="28" spans="2:26">
      <c r="C28" s="76"/>
      <c r="D28" s="107"/>
      <c r="E28" s="107"/>
      <c r="F28" s="107"/>
      <c r="G28" s="107"/>
      <c r="H28" s="107"/>
      <c r="I28" s="107"/>
      <c r="J28" s="107"/>
      <c r="K28" s="107"/>
      <c r="M28" s="51"/>
    </row>
    <row r="29" spans="2:26">
      <c r="C29" s="76"/>
      <c r="D29" s="107"/>
      <c r="E29" s="107"/>
      <c r="F29" s="134" t="s">
        <v>168</v>
      </c>
      <c r="G29" s="107"/>
      <c r="H29" s="107"/>
      <c r="I29" s="107"/>
      <c r="J29" s="107"/>
      <c r="K29" s="107"/>
      <c r="M29" s="51"/>
    </row>
    <row r="30" spans="2:26">
      <c r="C30" s="76"/>
      <c r="D30" s="107"/>
      <c r="E30" s="107"/>
      <c r="F30" s="108" t="s">
        <v>477</v>
      </c>
      <c r="G30" s="107"/>
      <c r="H30" s="107"/>
      <c r="I30" s="107"/>
      <c r="J30" s="107"/>
      <c r="K30" s="107"/>
      <c r="M30" s="51"/>
    </row>
    <row r="31" spans="2:26">
      <c r="C31" s="76"/>
      <c r="D31" s="107"/>
      <c r="E31" s="107"/>
      <c r="F31" s="109" t="s">
        <v>169</v>
      </c>
      <c r="G31" s="107"/>
      <c r="H31" s="107"/>
      <c r="I31" s="107"/>
      <c r="J31" s="107"/>
      <c r="K31" s="107"/>
      <c r="M31" s="51"/>
    </row>
    <row r="32" spans="2:26">
      <c r="C32" s="76"/>
      <c r="D32" s="107"/>
      <c r="E32" s="107"/>
      <c r="F32" s="109" t="s">
        <v>170</v>
      </c>
      <c r="G32" s="107"/>
      <c r="H32" s="107"/>
      <c r="I32" s="107"/>
      <c r="J32" s="107"/>
      <c r="K32" s="107"/>
      <c r="M32" s="51"/>
    </row>
    <row r="33" spans="2:19">
      <c r="C33" s="76"/>
      <c r="D33" s="107"/>
      <c r="E33" s="107"/>
      <c r="F33" s="109" t="s">
        <v>171</v>
      </c>
      <c r="G33" s="107"/>
      <c r="H33" s="107"/>
      <c r="I33" s="107"/>
      <c r="J33" s="107"/>
      <c r="K33" s="107"/>
      <c r="M33" s="51"/>
    </row>
    <row r="34" spans="2:19">
      <c r="C34" s="76"/>
      <c r="D34" s="107"/>
      <c r="E34" s="107"/>
      <c r="F34" s="107" t="s">
        <v>450</v>
      </c>
      <c r="G34" s="107"/>
      <c r="H34" s="107"/>
      <c r="I34" s="107"/>
      <c r="J34" s="107"/>
      <c r="K34" s="107"/>
      <c r="M34" s="51"/>
    </row>
    <row r="35" spans="2:19">
      <c r="C35" s="76"/>
      <c r="D35" s="107"/>
      <c r="E35" s="107"/>
      <c r="F35" s="107"/>
      <c r="G35" s="107"/>
      <c r="H35" s="107"/>
      <c r="I35" s="107"/>
      <c r="J35" s="107"/>
      <c r="K35" s="107"/>
      <c r="M35" s="51"/>
    </row>
    <row r="36" spans="2:19">
      <c r="C36" s="76"/>
      <c r="D36" s="107"/>
      <c r="E36" s="107"/>
      <c r="F36" s="107"/>
      <c r="G36" s="107"/>
      <c r="H36" s="107"/>
      <c r="I36" s="107"/>
      <c r="J36" s="107"/>
      <c r="K36" s="107"/>
      <c r="M36" s="51"/>
    </row>
    <row r="37" spans="2:19">
      <c r="C37" s="76"/>
      <c r="D37" s="107"/>
      <c r="E37" s="107"/>
      <c r="F37" s="107"/>
      <c r="G37" s="107"/>
      <c r="H37" s="107"/>
      <c r="I37" s="107"/>
      <c r="J37" s="107"/>
      <c r="K37" s="107"/>
      <c r="M37" s="51"/>
    </row>
    <row r="38" spans="2:19">
      <c r="C38" s="76"/>
      <c r="D38" s="107"/>
      <c r="E38" s="107"/>
      <c r="F38" s="107"/>
      <c r="G38" s="107"/>
      <c r="H38" s="107"/>
      <c r="I38" s="107"/>
      <c r="J38" s="107"/>
      <c r="K38" s="107"/>
      <c r="M38" s="51"/>
    </row>
    <row r="39" spans="2:19">
      <c r="C39" s="76"/>
      <c r="D39" s="107"/>
      <c r="E39" s="107"/>
      <c r="F39" s="107"/>
      <c r="G39" s="107"/>
      <c r="H39" s="107"/>
      <c r="I39" s="107"/>
      <c r="J39" s="107"/>
      <c r="K39" s="107"/>
      <c r="M39" s="51"/>
    </row>
    <row r="40" spans="2:19">
      <c r="C40" s="76"/>
      <c r="D40" s="107"/>
      <c r="E40" s="107"/>
      <c r="F40" s="107"/>
      <c r="G40" s="107"/>
      <c r="H40" s="107"/>
      <c r="I40" s="107"/>
      <c r="J40" s="107"/>
      <c r="K40" s="107"/>
      <c r="M40" s="51"/>
    </row>
    <row r="41" spans="2:19">
      <c r="C41" s="76"/>
      <c r="D41" s="107"/>
      <c r="E41" s="107"/>
      <c r="F41" s="107"/>
      <c r="G41" s="107"/>
      <c r="H41" s="107"/>
      <c r="I41" s="107"/>
      <c r="J41" s="107"/>
      <c r="K41" s="107"/>
      <c r="M41" s="51"/>
    </row>
    <row r="42" spans="2:19">
      <c r="C42" s="76"/>
      <c r="D42" s="107"/>
      <c r="E42" s="107"/>
      <c r="F42" s="107"/>
      <c r="G42" s="107"/>
      <c r="H42" s="107"/>
      <c r="I42" s="107"/>
      <c r="J42" s="107"/>
      <c r="K42" s="107"/>
      <c r="M42" s="51"/>
    </row>
    <row r="43" spans="2:19">
      <c r="C43" s="76"/>
      <c r="D43" s="107"/>
      <c r="E43" s="107"/>
      <c r="F43" s="107"/>
      <c r="G43" s="107"/>
      <c r="H43" s="107"/>
      <c r="I43" s="107"/>
      <c r="J43" s="107"/>
      <c r="K43" s="107"/>
      <c r="M43" s="51"/>
    </row>
    <row r="44" spans="2:19">
      <c r="C44" s="76"/>
      <c r="D44" s="107"/>
      <c r="E44" s="107"/>
      <c r="F44" s="107"/>
      <c r="G44" s="107"/>
      <c r="H44" s="107"/>
      <c r="I44" s="107"/>
      <c r="J44" s="107"/>
      <c r="K44" s="107"/>
      <c r="M44" s="51"/>
    </row>
    <row r="45" spans="2:19" ht="15.6" customHeight="1">
      <c r="B45" s="77" t="s">
        <v>172</v>
      </c>
      <c r="C45" s="76"/>
      <c r="D45" s="107"/>
      <c r="E45" s="107"/>
      <c r="F45" s="107"/>
      <c r="G45" s="107"/>
      <c r="H45" s="107"/>
      <c r="I45" s="107"/>
      <c r="J45" s="107"/>
      <c r="K45" s="107"/>
      <c r="M45" s="51"/>
    </row>
    <row r="46" spans="2:19" ht="12.75" customHeight="1">
      <c r="B46" s="78"/>
      <c r="C46" s="76"/>
      <c r="D46" s="107"/>
      <c r="E46" s="107"/>
      <c r="F46" s="107"/>
      <c r="G46" s="107"/>
      <c r="H46" s="107"/>
      <c r="I46" s="107"/>
      <c r="J46" s="107"/>
      <c r="K46" s="107"/>
      <c r="M46" s="51"/>
    </row>
    <row r="47" spans="2:19" ht="23.25" customHeight="1">
      <c r="B47" s="135" t="s">
        <v>173</v>
      </c>
      <c r="C47" s="132"/>
      <c r="D47" s="132"/>
      <c r="E47" s="132"/>
      <c r="F47" s="132"/>
      <c r="G47" s="132"/>
      <c r="H47" s="132"/>
      <c r="I47" s="132"/>
      <c r="J47" s="132"/>
      <c r="K47" s="132"/>
      <c r="L47" s="132"/>
      <c r="M47" s="132"/>
      <c r="N47" s="132"/>
      <c r="O47" s="132"/>
      <c r="P47" s="132"/>
      <c r="Q47" s="378"/>
      <c r="R47" s="378"/>
      <c r="S47" s="379"/>
    </row>
    <row r="48" spans="2:19" ht="18.75" customHeight="1">
      <c r="B48" s="136" t="s">
        <v>158</v>
      </c>
      <c r="C48" s="110" t="s">
        <v>30</v>
      </c>
      <c r="D48" s="137">
        <v>2012</v>
      </c>
      <c r="E48" s="138">
        <v>2013</v>
      </c>
      <c r="F48" s="139">
        <v>2014</v>
      </c>
      <c r="G48" s="140">
        <v>2015</v>
      </c>
      <c r="H48" s="139">
        <v>2016</v>
      </c>
      <c r="I48" s="139">
        <v>2017</v>
      </c>
      <c r="J48" s="138">
        <v>2018</v>
      </c>
      <c r="K48" s="139">
        <v>2019</v>
      </c>
      <c r="L48" s="138">
        <v>2020</v>
      </c>
      <c r="M48" s="139">
        <v>2021</v>
      </c>
      <c r="N48" s="138">
        <v>2022</v>
      </c>
      <c r="O48" s="139">
        <v>2023</v>
      </c>
      <c r="P48" s="41">
        <v>2024</v>
      </c>
      <c r="Q48" s="375" t="s">
        <v>174</v>
      </c>
      <c r="R48" s="376"/>
      <c r="S48" s="377"/>
    </row>
    <row r="49" spans="2:19" ht="15.75" customHeight="1">
      <c r="B49" s="128" t="s">
        <v>175</v>
      </c>
      <c r="C49" s="103"/>
      <c r="D49" s="103"/>
      <c r="E49" s="103"/>
      <c r="F49" s="103"/>
      <c r="G49" s="103"/>
      <c r="H49" s="103"/>
      <c r="I49" s="103"/>
      <c r="J49" s="103"/>
      <c r="K49" s="103"/>
      <c r="L49" s="103"/>
      <c r="M49" s="103"/>
      <c r="N49" s="103"/>
      <c r="O49" s="103"/>
      <c r="P49" s="103"/>
      <c r="Q49" s="373"/>
      <c r="R49" s="373"/>
      <c r="S49" s="374"/>
    </row>
    <row r="50" spans="2:19" ht="156" customHeight="1">
      <c r="B50" s="105">
        <v>13</v>
      </c>
      <c r="C50" s="130" t="s">
        <v>306</v>
      </c>
      <c r="D50" s="43">
        <v>93.4</v>
      </c>
      <c r="E50" s="44"/>
      <c r="F50" s="45"/>
      <c r="G50" s="46"/>
      <c r="H50" s="45"/>
      <c r="I50" s="45"/>
      <c r="J50" s="44"/>
      <c r="K50" s="44">
        <v>97.7</v>
      </c>
      <c r="L50" s="44"/>
      <c r="M50" s="44"/>
      <c r="N50" s="44"/>
      <c r="O50" s="44"/>
      <c r="P50" s="47"/>
      <c r="Q50" s="366" t="s">
        <v>535</v>
      </c>
      <c r="R50" s="367"/>
      <c r="S50" s="368"/>
    </row>
    <row r="51" spans="2:19" ht="15.75" customHeight="1">
      <c r="B51" s="79" t="s">
        <v>176</v>
      </c>
      <c r="C51" s="42"/>
      <c r="D51" s="42"/>
      <c r="E51" s="42"/>
      <c r="F51" s="42"/>
      <c r="G51" s="42"/>
      <c r="H51" s="42"/>
      <c r="I51" s="42"/>
      <c r="J51" s="42"/>
      <c r="K51" s="42"/>
      <c r="L51" s="42"/>
      <c r="M51" s="42"/>
      <c r="N51" s="42"/>
      <c r="O51" s="42"/>
      <c r="P51" s="42"/>
      <c r="Q51" s="364"/>
      <c r="R51" s="364"/>
      <c r="S51" s="365"/>
    </row>
    <row r="52" spans="2:19" ht="106.2" customHeight="1">
      <c r="B52" s="105">
        <v>14</v>
      </c>
      <c r="C52" s="129" t="s">
        <v>397</v>
      </c>
      <c r="D52" s="48"/>
      <c r="E52" s="49">
        <v>2829</v>
      </c>
      <c r="F52" s="50">
        <v>2771</v>
      </c>
      <c r="G52" s="52">
        <v>2702</v>
      </c>
      <c r="H52" s="50">
        <v>2621</v>
      </c>
      <c r="I52" s="50">
        <v>2556</v>
      </c>
      <c r="J52" s="49">
        <v>2508</v>
      </c>
      <c r="K52" s="49">
        <v>2480</v>
      </c>
      <c r="L52" s="49">
        <v>2446</v>
      </c>
      <c r="M52" s="49">
        <v>2454</v>
      </c>
      <c r="N52" s="49">
        <v>2456</v>
      </c>
      <c r="O52" s="49">
        <v>2449</v>
      </c>
      <c r="P52" s="53">
        <v>2460</v>
      </c>
      <c r="Q52" s="366" t="s">
        <v>518</v>
      </c>
      <c r="R52" s="367"/>
      <c r="S52" s="368"/>
    </row>
    <row r="53" spans="2:19" ht="90.6" customHeight="1">
      <c r="B53" s="105">
        <v>15</v>
      </c>
      <c r="C53" s="106" t="s">
        <v>165</v>
      </c>
      <c r="D53" s="48"/>
      <c r="E53" s="49">
        <v>13895</v>
      </c>
      <c r="F53" s="50">
        <v>13772</v>
      </c>
      <c r="G53" s="52">
        <v>13570</v>
      </c>
      <c r="H53" s="50">
        <v>13317</v>
      </c>
      <c r="I53" s="50">
        <v>13095</v>
      </c>
      <c r="J53" s="49">
        <v>12839</v>
      </c>
      <c r="K53" s="49">
        <v>12568</v>
      </c>
      <c r="L53" s="49">
        <v>12335</v>
      </c>
      <c r="M53" s="49">
        <v>12182</v>
      </c>
      <c r="N53" s="49">
        <v>12096</v>
      </c>
      <c r="O53" s="49">
        <v>12049</v>
      </c>
      <c r="P53" s="53">
        <v>12020</v>
      </c>
      <c r="Q53" s="366" t="s">
        <v>519</v>
      </c>
      <c r="R53" s="367"/>
      <c r="S53" s="368"/>
    </row>
    <row r="54" spans="2:19" ht="104.4" customHeight="1">
      <c r="B54" s="105">
        <v>16</v>
      </c>
      <c r="C54" s="129" t="s">
        <v>101</v>
      </c>
      <c r="D54" s="48"/>
      <c r="E54" s="49">
        <v>107089</v>
      </c>
      <c r="F54" s="50">
        <v>106626</v>
      </c>
      <c r="G54" s="52">
        <v>106122</v>
      </c>
      <c r="H54" s="50">
        <v>105707</v>
      </c>
      <c r="I54" s="50">
        <v>105415</v>
      </c>
      <c r="J54" s="49">
        <v>105150</v>
      </c>
      <c r="K54" s="49">
        <v>104951</v>
      </c>
      <c r="L54" s="49">
        <v>105254</v>
      </c>
      <c r="M54" s="49">
        <v>106017</v>
      </c>
      <c r="N54" s="49">
        <v>106858</v>
      </c>
      <c r="O54" s="49">
        <v>107773</v>
      </c>
      <c r="P54" s="53">
        <v>108683</v>
      </c>
      <c r="Q54" s="366" t="s">
        <v>520</v>
      </c>
      <c r="R54" s="367"/>
      <c r="S54" s="368"/>
    </row>
    <row r="55" spans="2:19">
      <c r="C55" s="76"/>
      <c r="D55" s="107"/>
      <c r="E55" s="107"/>
      <c r="F55" s="107"/>
      <c r="G55" s="107"/>
      <c r="H55" s="107"/>
      <c r="I55" s="107"/>
      <c r="J55" s="107"/>
      <c r="K55" s="107"/>
    </row>
    <row r="56" spans="2:19" ht="15.6" customHeight="1">
      <c r="B56" s="372" t="s">
        <v>442</v>
      </c>
      <c r="C56" s="372"/>
      <c r="D56" s="372"/>
      <c r="E56" s="372"/>
      <c r="F56" s="372"/>
      <c r="G56" s="372"/>
      <c r="H56" s="372"/>
      <c r="I56" s="372"/>
      <c r="J56" s="372"/>
    </row>
    <row r="57" spans="2:19" ht="72" customHeight="1">
      <c r="B57" s="369"/>
      <c r="C57" s="370"/>
      <c r="D57" s="370"/>
      <c r="E57" s="370"/>
      <c r="F57" s="370"/>
      <c r="G57" s="370"/>
      <c r="H57" s="370"/>
      <c r="I57" s="370"/>
      <c r="J57" s="370"/>
      <c r="K57" s="370"/>
      <c r="L57" s="371"/>
    </row>
  </sheetData>
  <sheetProtection algorithmName="SHA-512" hashValue="EhRKQfxfSOPB4OvPXVHm+1LH/K9wn2E7ZQmFQAUNMa/jf+QjzxsUEtcHbpLE0mYO3VLEc5TQuTQ2t+1jL5813g==" saltValue="hfmRyej8At4BFDwAkUKglg==" spinCount="100000" sheet="1" formatCells="0" formatColumns="0" formatRows="0" insertColumns="0" insertRows="0" insertHyperlinks="0"/>
  <mergeCells count="21">
    <mergeCell ref="D7:E7"/>
    <mergeCell ref="Q49:S49"/>
    <mergeCell ref="Q48:S48"/>
    <mergeCell ref="Q47:S47"/>
    <mergeCell ref="Q50:S50"/>
    <mergeCell ref="Q52:S52"/>
    <mergeCell ref="B57:L57"/>
    <mergeCell ref="Q53:S53"/>
    <mergeCell ref="Q54:S54"/>
    <mergeCell ref="B56:J56"/>
    <mergeCell ref="Q51:S51"/>
    <mergeCell ref="F7:G7"/>
    <mergeCell ref="H7:I7"/>
    <mergeCell ref="J7:K7"/>
    <mergeCell ref="L7:M7"/>
    <mergeCell ref="Y20:Z20"/>
    <mergeCell ref="N7:O7"/>
    <mergeCell ref="P7:Q7"/>
    <mergeCell ref="R7:S7"/>
    <mergeCell ref="Y7:Y8"/>
    <mergeCell ref="Z7:Z8"/>
  </mergeCells>
  <pageMargins left="0.23622047244094491" right="0.23622047244094491" top="0.74803149606299213" bottom="0.74803149606299213" header="0.31496062992125984" footer="0.31496062992125984"/>
  <pageSetup paperSize="9" scale="57" fitToHeight="0" orientation="landscape" cellComments="asDisplayed"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zoomScale="55" zoomScaleNormal="55" workbookViewId="0">
      <selection activeCell="Y18" sqref="Y18"/>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6.6640625" customWidth="1"/>
    <col min="25" max="25" width="53.6640625" customWidth="1"/>
    <col min="26" max="26" width="44.5546875" customWidth="1"/>
  </cols>
  <sheetData>
    <row r="1" spans="1:26" ht="15.6" customHeight="1">
      <c r="A1" s="142"/>
      <c r="B1" s="142" t="s">
        <v>110</v>
      </c>
      <c r="C1" s="143"/>
      <c r="D1" s="100" t="s">
        <v>10</v>
      </c>
      <c r="E1" s="143"/>
      <c r="F1" s="143"/>
      <c r="G1" s="143"/>
      <c r="H1" s="143"/>
      <c r="I1" s="143"/>
      <c r="J1" s="143"/>
      <c r="K1" s="143"/>
      <c r="L1" s="143"/>
      <c r="M1" s="143"/>
      <c r="N1" s="143"/>
      <c r="O1" s="143"/>
      <c r="P1" s="143"/>
      <c r="Q1" s="143"/>
      <c r="R1" s="143"/>
      <c r="S1" s="143"/>
      <c r="T1" s="143"/>
      <c r="U1" s="143"/>
      <c r="V1" s="143"/>
      <c r="W1" s="143"/>
      <c r="X1" s="143"/>
      <c r="Y1" s="143"/>
      <c r="Z1" s="143"/>
    </row>
    <row r="2" spans="1:26" ht="15.6" customHeight="1">
      <c r="A2" s="142"/>
      <c r="B2" s="142" t="s">
        <v>111</v>
      </c>
      <c r="C2" s="143"/>
      <c r="D2" s="101" t="s">
        <v>543</v>
      </c>
      <c r="E2" s="143"/>
      <c r="F2" s="143"/>
      <c r="G2" s="143"/>
      <c r="H2" s="143"/>
      <c r="I2" s="143"/>
      <c r="J2" s="143"/>
      <c r="K2" s="143"/>
      <c r="L2" s="143"/>
      <c r="M2" s="143"/>
      <c r="N2" s="143"/>
      <c r="O2" s="143"/>
      <c r="P2" s="143"/>
      <c r="Q2" s="143"/>
      <c r="R2" s="143"/>
      <c r="S2" s="143"/>
      <c r="T2" s="143"/>
      <c r="U2" s="143"/>
      <c r="V2" s="143"/>
      <c r="W2" s="143"/>
      <c r="X2" s="143"/>
      <c r="Y2" s="143"/>
      <c r="Z2" s="143"/>
    </row>
    <row r="3" spans="1:26">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row>
    <row r="4" spans="1:26">
      <c r="A4" s="143"/>
      <c r="B4" s="143"/>
      <c r="C4" s="143"/>
      <c r="D4" s="65" t="s">
        <v>513</v>
      </c>
      <c r="E4" s="66"/>
      <c r="F4" s="66"/>
      <c r="G4" s="143"/>
      <c r="H4" s="143"/>
      <c r="I4" s="143"/>
      <c r="J4" s="143"/>
      <c r="K4" s="143"/>
      <c r="L4" s="143"/>
      <c r="M4" s="143"/>
      <c r="N4" s="143"/>
      <c r="O4" s="143"/>
      <c r="P4" s="143"/>
      <c r="Q4" s="143"/>
      <c r="R4" s="143"/>
      <c r="S4" s="143"/>
      <c r="T4" s="143"/>
      <c r="U4" s="143"/>
      <c r="V4" s="143"/>
      <c r="W4" s="143"/>
      <c r="X4" s="143"/>
      <c r="Y4" s="143"/>
      <c r="Z4" s="143"/>
    </row>
    <row r="5" spans="1:26" ht="21" customHeight="1">
      <c r="A5" s="144"/>
      <c r="B5" s="7" t="s">
        <v>386</v>
      </c>
      <c r="C5" s="8"/>
      <c r="D5" s="8"/>
      <c r="E5" s="40"/>
      <c r="F5" s="8"/>
      <c r="G5" s="8"/>
      <c r="H5" s="8"/>
      <c r="I5" s="8"/>
      <c r="J5" s="8"/>
      <c r="K5" s="8"/>
      <c r="L5" s="8"/>
      <c r="M5" s="8"/>
      <c r="N5" s="144"/>
      <c r="O5" s="144"/>
      <c r="P5" s="144"/>
      <c r="Q5" s="144"/>
      <c r="R5" s="144"/>
      <c r="S5" s="144"/>
      <c r="T5" s="144"/>
      <c r="U5" s="144"/>
      <c r="V5" s="144"/>
      <c r="W5" s="144"/>
      <c r="X5" s="144"/>
      <c r="Y5" s="144"/>
      <c r="Z5" s="144"/>
    </row>
    <row r="6" spans="1:26" ht="15" customHeight="1">
      <c r="A6" s="143"/>
      <c r="B6" s="143"/>
      <c r="C6" s="143"/>
      <c r="D6" s="143"/>
      <c r="E6" s="143"/>
      <c r="F6" s="143"/>
      <c r="G6" s="143"/>
      <c r="H6" s="143"/>
      <c r="I6" s="143"/>
      <c r="J6" s="143"/>
      <c r="K6" s="145"/>
      <c r="L6" s="143"/>
      <c r="M6" s="143"/>
      <c r="N6" s="143"/>
      <c r="O6" s="143"/>
      <c r="P6" s="143"/>
      <c r="Q6" s="143"/>
      <c r="R6" s="143"/>
      <c r="S6" s="143"/>
      <c r="T6" s="143"/>
      <c r="U6" s="143"/>
      <c r="V6" s="143"/>
      <c r="W6" s="143"/>
      <c r="X6" s="143"/>
      <c r="Y6" s="143"/>
      <c r="Z6" s="143"/>
    </row>
    <row r="7" spans="1:26" ht="29.25" customHeight="1">
      <c r="A7" s="143"/>
      <c r="B7" s="98" t="s">
        <v>158</v>
      </c>
      <c r="C7" s="123" t="s">
        <v>30</v>
      </c>
      <c r="D7" s="359" t="s">
        <v>517</v>
      </c>
      <c r="E7" s="390"/>
      <c r="F7" s="359">
        <v>2013</v>
      </c>
      <c r="G7" s="390"/>
      <c r="H7" s="359">
        <v>2014</v>
      </c>
      <c r="I7" s="390"/>
      <c r="J7" s="359">
        <v>2015</v>
      </c>
      <c r="K7" s="390"/>
      <c r="L7" s="359">
        <v>2016</v>
      </c>
      <c r="M7" s="390"/>
      <c r="N7" s="359">
        <v>2017</v>
      </c>
      <c r="O7" s="390"/>
      <c r="P7" s="359">
        <v>2018</v>
      </c>
      <c r="Q7" s="390"/>
      <c r="R7" s="359">
        <v>2019</v>
      </c>
      <c r="S7" s="390"/>
      <c r="T7" s="124">
        <v>2020</v>
      </c>
      <c r="U7" s="124">
        <v>2021</v>
      </c>
      <c r="V7" s="124">
        <v>2022</v>
      </c>
      <c r="W7" s="146">
        <v>2023</v>
      </c>
      <c r="X7" s="291">
        <v>2024</v>
      </c>
      <c r="Y7" s="381" t="s">
        <v>496</v>
      </c>
      <c r="Z7" s="383" t="s">
        <v>160</v>
      </c>
    </row>
    <row r="8" spans="1:26" ht="29.25" customHeight="1">
      <c r="A8" s="143"/>
      <c r="B8" s="99"/>
      <c r="C8" s="125"/>
      <c r="D8" s="126" t="s">
        <v>161</v>
      </c>
      <c r="E8" s="98" t="s">
        <v>547</v>
      </c>
      <c r="F8" s="126" t="s">
        <v>161</v>
      </c>
      <c r="G8" s="98" t="s">
        <v>547</v>
      </c>
      <c r="H8" s="126" t="s">
        <v>161</v>
      </c>
      <c r="I8" s="98" t="s">
        <v>547</v>
      </c>
      <c r="J8" s="126" t="s">
        <v>161</v>
      </c>
      <c r="K8" s="98" t="s">
        <v>547</v>
      </c>
      <c r="L8" s="126" t="s">
        <v>161</v>
      </c>
      <c r="M8" s="98" t="s">
        <v>547</v>
      </c>
      <c r="N8" s="126" t="s">
        <v>161</v>
      </c>
      <c r="O8" s="98" t="s">
        <v>547</v>
      </c>
      <c r="P8" s="126" t="s">
        <v>161</v>
      </c>
      <c r="Q8" s="98" t="s">
        <v>547</v>
      </c>
      <c r="R8" s="126" t="s">
        <v>161</v>
      </c>
      <c r="S8" s="98" t="s">
        <v>547</v>
      </c>
      <c r="T8" s="127"/>
      <c r="U8" s="127"/>
      <c r="V8" s="127"/>
      <c r="W8" s="147"/>
      <c r="X8" s="292"/>
      <c r="Y8" s="382"/>
      <c r="Z8" s="384"/>
    </row>
    <row r="9" spans="1:26" ht="15.6" customHeight="1">
      <c r="A9" s="143"/>
      <c r="B9" s="128" t="s">
        <v>162</v>
      </c>
      <c r="C9" s="103"/>
      <c r="D9" s="103"/>
      <c r="E9" s="103"/>
      <c r="F9" s="103"/>
      <c r="G9" s="103"/>
      <c r="H9" s="103"/>
      <c r="I9" s="103"/>
      <c r="J9" s="103"/>
      <c r="K9" s="103"/>
      <c r="L9" s="103"/>
      <c r="M9" s="103"/>
      <c r="N9" s="103"/>
      <c r="O9" s="103"/>
      <c r="P9" s="103"/>
      <c r="Q9" s="103"/>
      <c r="R9" s="103"/>
      <c r="S9" s="103"/>
      <c r="T9" s="103"/>
      <c r="U9" s="103"/>
      <c r="V9" s="103"/>
      <c r="W9" s="103"/>
      <c r="X9" s="73"/>
      <c r="Y9" s="103"/>
      <c r="Z9" s="104"/>
    </row>
    <row r="10" spans="1:26" ht="103.2" customHeight="1">
      <c r="B10" s="105">
        <v>1</v>
      </c>
      <c r="C10" s="129" t="s">
        <v>478</v>
      </c>
      <c r="D10" s="80"/>
      <c r="E10" s="162"/>
      <c r="F10" s="490">
        <v>435</v>
      </c>
      <c r="G10" s="491">
        <v>439</v>
      </c>
      <c r="H10" s="490">
        <v>537</v>
      </c>
      <c r="I10" s="491">
        <v>581</v>
      </c>
      <c r="J10" s="490">
        <v>499</v>
      </c>
      <c r="K10" s="491">
        <v>543</v>
      </c>
      <c r="L10" s="490">
        <v>533</v>
      </c>
      <c r="M10" s="491">
        <v>484</v>
      </c>
      <c r="N10" s="490">
        <v>533</v>
      </c>
      <c r="O10" s="491">
        <v>583</v>
      </c>
      <c r="P10" s="490">
        <v>591</v>
      </c>
      <c r="Q10" s="491">
        <v>574</v>
      </c>
      <c r="R10" s="490"/>
      <c r="S10" s="491">
        <v>556</v>
      </c>
      <c r="T10" s="319">
        <v>560</v>
      </c>
      <c r="U10" s="319">
        <v>522</v>
      </c>
      <c r="V10" s="319">
        <v>590</v>
      </c>
      <c r="W10" s="308">
        <v>600</v>
      </c>
      <c r="X10" s="294"/>
      <c r="Y10" s="489" t="s">
        <v>633</v>
      </c>
      <c r="Z10" s="155" t="s">
        <v>177</v>
      </c>
    </row>
    <row r="11" spans="1:26" ht="72" customHeight="1">
      <c r="B11" s="105">
        <v>2</v>
      </c>
      <c r="C11" s="112" t="s">
        <v>479</v>
      </c>
      <c r="D11" s="80"/>
      <c r="E11" s="162"/>
      <c r="F11" s="490">
        <v>435</v>
      </c>
      <c r="G11" s="491">
        <v>439</v>
      </c>
      <c r="H11" s="490">
        <v>537</v>
      </c>
      <c r="I11" s="491">
        <v>581</v>
      </c>
      <c r="J11" s="490">
        <v>499</v>
      </c>
      <c r="K11" s="491">
        <v>543</v>
      </c>
      <c r="L11" s="490">
        <v>533</v>
      </c>
      <c r="M11" s="491">
        <v>484</v>
      </c>
      <c r="N11" s="490">
        <v>533</v>
      </c>
      <c r="O11" s="491">
        <v>583</v>
      </c>
      <c r="P11" s="490">
        <v>591</v>
      </c>
      <c r="Q11" s="491">
        <v>574</v>
      </c>
      <c r="R11" s="490"/>
      <c r="S11" s="491">
        <v>556</v>
      </c>
      <c r="T11" s="319">
        <v>560</v>
      </c>
      <c r="U11" s="319">
        <v>522</v>
      </c>
      <c r="V11" s="319">
        <v>590</v>
      </c>
      <c r="W11" s="308">
        <v>600</v>
      </c>
      <c r="X11" s="294"/>
      <c r="Y11" s="489" t="s">
        <v>631</v>
      </c>
      <c r="Z11" s="155"/>
    </row>
    <row r="12" spans="1:26" ht="87" customHeight="1">
      <c r="B12" s="105">
        <v>3</v>
      </c>
      <c r="C12" s="112" t="s">
        <v>480</v>
      </c>
      <c r="D12" s="80"/>
      <c r="E12" s="162"/>
      <c r="F12" s="490"/>
      <c r="G12" s="491">
        <v>0</v>
      </c>
      <c r="H12" s="490"/>
      <c r="I12" s="491">
        <v>0</v>
      </c>
      <c r="J12" s="490"/>
      <c r="K12" s="491">
        <v>0</v>
      </c>
      <c r="L12" s="490"/>
      <c r="M12" s="491">
        <v>0</v>
      </c>
      <c r="N12" s="490"/>
      <c r="O12" s="491">
        <v>0</v>
      </c>
      <c r="P12" s="490"/>
      <c r="Q12" s="491">
        <v>0</v>
      </c>
      <c r="R12" s="490"/>
      <c r="S12" s="491">
        <v>0</v>
      </c>
      <c r="T12" s="319">
        <v>0</v>
      </c>
      <c r="U12" s="319">
        <v>0</v>
      </c>
      <c r="V12" s="319">
        <v>0</v>
      </c>
      <c r="W12" s="308">
        <v>0</v>
      </c>
      <c r="X12" s="294"/>
      <c r="Y12" s="489" t="s">
        <v>629</v>
      </c>
      <c r="Z12" s="155"/>
    </row>
    <row r="13" spans="1:26" ht="117.6" customHeight="1">
      <c r="B13" s="105">
        <v>4</v>
      </c>
      <c r="C13" s="129" t="s">
        <v>481</v>
      </c>
      <c r="D13" s="80"/>
      <c r="E13" s="162"/>
      <c r="F13" s="490">
        <v>7</v>
      </c>
      <c r="G13" s="491">
        <v>50</v>
      </c>
      <c r="H13" s="490">
        <v>3</v>
      </c>
      <c r="I13" s="491">
        <v>22</v>
      </c>
      <c r="J13" s="490">
        <v>7</v>
      </c>
      <c r="K13" s="491">
        <v>7</v>
      </c>
      <c r="L13" s="490">
        <v>10</v>
      </c>
      <c r="M13" s="491">
        <v>9</v>
      </c>
      <c r="N13" s="490">
        <v>10</v>
      </c>
      <c r="O13" s="491">
        <v>11</v>
      </c>
      <c r="P13" s="490">
        <v>5</v>
      </c>
      <c r="Q13" s="491">
        <v>19</v>
      </c>
      <c r="R13" s="490"/>
      <c r="S13" s="491">
        <v>16</v>
      </c>
      <c r="T13" s="319">
        <v>14</v>
      </c>
      <c r="U13" s="319">
        <v>31</v>
      </c>
      <c r="V13" s="319">
        <v>18</v>
      </c>
      <c r="W13" s="308">
        <v>7</v>
      </c>
      <c r="X13" s="294"/>
      <c r="Y13" s="489" t="s">
        <v>638</v>
      </c>
      <c r="Z13" s="155"/>
    </row>
    <row r="14" spans="1:26" ht="112.5" customHeight="1">
      <c r="B14" s="105">
        <v>5</v>
      </c>
      <c r="C14" s="129" t="s">
        <v>482</v>
      </c>
      <c r="D14" s="80"/>
      <c r="E14" s="163"/>
      <c r="F14" s="318"/>
      <c r="G14" s="317">
        <v>313</v>
      </c>
      <c r="H14" s="318"/>
      <c r="I14" s="317">
        <v>423</v>
      </c>
      <c r="J14" s="318"/>
      <c r="K14" s="317">
        <v>396</v>
      </c>
      <c r="L14" s="318"/>
      <c r="M14" s="317">
        <v>355</v>
      </c>
      <c r="N14" s="318"/>
      <c r="O14" s="317">
        <v>430</v>
      </c>
      <c r="P14" s="318"/>
      <c r="Q14" s="317">
        <v>426</v>
      </c>
      <c r="R14" s="318"/>
      <c r="S14" s="317">
        <v>403</v>
      </c>
      <c r="T14" s="319">
        <v>423</v>
      </c>
      <c r="U14" s="319">
        <v>399</v>
      </c>
      <c r="V14" s="319">
        <v>483</v>
      </c>
      <c r="W14" s="308">
        <v>444</v>
      </c>
      <c r="X14" s="294"/>
      <c r="Y14" s="489" t="s">
        <v>635</v>
      </c>
      <c r="Z14" s="155"/>
    </row>
    <row r="15" spans="1:26" ht="15.6" customHeight="1">
      <c r="B15" s="128" t="s">
        <v>178</v>
      </c>
      <c r="C15" s="103"/>
      <c r="D15" s="103"/>
      <c r="E15" s="88"/>
      <c r="F15" s="103"/>
      <c r="G15" s="88"/>
      <c r="H15" s="103"/>
      <c r="I15" s="88"/>
      <c r="J15" s="103"/>
      <c r="K15" s="88"/>
      <c r="L15" s="103"/>
      <c r="M15" s="88"/>
      <c r="N15" s="103"/>
      <c r="O15" s="88"/>
      <c r="P15" s="103"/>
      <c r="Q15" s="88"/>
      <c r="R15" s="103"/>
      <c r="S15" s="88"/>
      <c r="T15" s="88"/>
      <c r="U15" s="88"/>
      <c r="V15" s="88"/>
      <c r="W15" s="88"/>
      <c r="X15" s="293"/>
      <c r="Y15" s="103"/>
      <c r="Z15" s="104"/>
    </row>
    <row r="16" spans="1:26" ht="71.25" customHeight="1" thickBot="1">
      <c r="B16" s="105">
        <v>6</v>
      </c>
      <c r="C16" s="129" t="s">
        <v>398</v>
      </c>
      <c r="D16" s="80"/>
      <c r="E16" s="162"/>
      <c r="F16" s="154"/>
      <c r="G16" s="162">
        <v>585</v>
      </c>
      <c r="H16" s="154">
        <v>590</v>
      </c>
      <c r="I16" s="162">
        <v>734</v>
      </c>
      <c r="J16" s="154"/>
      <c r="K16" s="162">
        <v>610</v>
      </c>
      <c r="L16" s="154"/>
      <c r="M16" s="162">
        <v>656</v>
      </c>
      <c r="N16" s="154"/>
      <c r="O16" s="162">
        <v>551</v>
      </c>
      <c r="P16" s="154"/>
      <c r="Q16" s="162">
        <v>642</v>
      </c>
      <c r="R16" s="154"/>
      <c r="S16" s="162">
        <v>611</v>
      </c>
      <c r="T16" s="117">
        <v>525</v>
      </c>
      <c r="U16" s="166"/>
      <c r="V16" s="167"/>
      <c r="W16" s="117"/>
      <c r="X16" s="295"/>
      <c r="Y16" s="61" t="s">
        <v>609</v>
      </c>
      <c r="Z16" s="155"/>
    </row>
    <row r="17" spans="2:26" ht="15.6" customHeight="1" thickTop="1">
      <c r="B17" s="148" t="s">
        <v>166</v>
      </c>
      <c r="C17" s="149"/>
      <c r="D17" s="149"/>
      <c r="E17" s="164"/>
      <c r="F17" s="149"/>
      <c r="G17" s="164"/>
      <c r="H17" s="149"/>
      <c r="I17" s="164"/>
      <c r="J17" s="149"/>
      <c r="K17" s="164"/>
      <c r="L17" s="149"/>
      <c r="M17" s="164"/>
      <c r="N17" s="149"/>
      <c r="O17" s="164"/>
      <c r="P17" s="149"/>
      <c r="Q17" s="164"/>
      <c r="R17" s="149"/>
      <c r="S17" s="164"/>
      <c r="T17" s="164"/>
      <c r="U17" s="164"/>
      <c r="V17" s="164"/>
      <c r="W17" s="164"/>
      <c r="X17" s="156" t="s">
        <v>159</v>
      </c>
      <c r="Y17" s="157"/>
      <c r="Z17" s="158"/>
    </row>
    <row r="18" spans="2:26" ht="139.94999999999999" customHeight="1">
      <c r="B18" s="105">
        <v>7</v>
      </c>
      <c r="C18" s="129" t="s">
        <v>392</v>
      </c>
      <c r="D18" s="159" t="str">
        <f t="shared" ref="D18" si="0">IF(OR(ISBLANK(D10),ISBLANK(D16)),IF(OR(ISBLANK(D10),ISBLANK(D44)),"",100*D10/D44),100*D10/D16)</f>
        <v/>
      </c>
      <c r="E18" s="165" t="str">
        <f>IF(OR(ISBLANK(E10),ISBLANK(E16)),IF(OR(ISBLANK(E10),ISBLANK(D44)),"",100*E10/D44),100*E10/E16)</f>
        <v/>
      </c>
      <c r="F18" s="159">
        <f>IF(OR(ISBLANK(F10),ISBLANK(F16)),IF(OR(ISBLANK(F10),ISBLANK(E44)),"",100*F10/E44),100*F10/F16)</f>
        <v>60</v>
      </c>
      <c r="G18" s="313">
        <f>IF(OR(ISBLANK(G10),ISBLANK(G16)),IF(OR(ISBLANK(G10),ISBLANK(E44)),"",100*G10/E44),100*G10/G16)</f>
        <v>75.042735042735046</v>
      </c>
      <c r="H18" s="314">
        <f>IF(OR(ISBLANK(H10),ISBLANK(H16)),IF(OR(ISBLANK(H10),ISBLANK(F44)),"",100*H10/F44),100*H10/H16)</f>
        <v>91.016949152542367</v>
      </c>
      <c r="I18" s="313">
        <f>IF(OR(ISBLANK(I10),ISBLANK(I16)),IF(OR(ISBLANK(I10),ISBLANK(F44)),"",100*I10/F44),100*I10/I16)</f>
        <v>79.155313351498634</v>
      </c>
      <c r="J18" s="314">
        <f>IF(OR(ISBLANK(J10),ISBLANK(J16)),IF(OR(ISBLANK(J10),ISBLANK(G44)),"",100*J10/G44),100*J10/J16)</f>
        <v>68.543956043956044</v>
      </c>
      <c r="K18" s="313">
        <f>IF(OR(ISBLANK(K10),ISBLANK(K16)),IF(OR(ISBLANK(K10),ISBLANK(G44)),"",100*K10/G44),100*K10/K16)</f>
        <v>89.016393442622956</v>
      </c>
      <c r="L18" s="314">
        <f>IF(OR(ISBLANK(L10),ISBLANK(L16)),IF(OR(ISBLANK(L10),ISBLANK(H44)),"",100*L10/H44),100*L10/L16)</f>
        <v>73.214285714285708</v>
      </c>
      <c r="M18" s="313">
        <f>IF(OR(ISBLANK(M10),ISBLANK(M16)),IF(OR(ISBLANK(M10),ISBLANK(H44)),"",100*M10/H44),100*M10/M16)</f>
        <v>73.780487804878049</v>
      </c>
      <c r="N18" s="314">
        <f>IF(OR(ISBLANK(N10),ISBLANK(N16)),IF(OR(ISBLANK(N10),ISBLANK(I44)),"",100*N10/I44),100*N10/N16)</f>
        <v>73.013698630136986</v>
      </c>
      <c r="O18" s="313">
        <f>IF(OR(ISBLANK(O10),ISBLANK(O16)),IF(OR(ISBLANK(O10),ISBLANK(I44)),"",100*O10/I44),100*O10/O16)</f>
        <v>105.80762250453721</v>
      </c>
      <c r="P18" s="314">
        <f>IF(OR(ISBLANK(P10),ISBLANK(P16)),IF(OR(ISBLANK(P10),ISBLANK(J44)),"",100*P10/J44),100*P10/P16)</f>
        <v>80.848153214774285</v>
      </c>
      <c r="Q18" s="313">
        <f>IF(OR(ISBLANK(Q10),ISBLANK(Q16)),IF(OR(ISBLANK(Q10),ISBLANK(J44)),"",100*Q10/J44),100*Q10/Q16)</f>
        <v>89.408099688473527</v>
      </c>
      <c r="R18" s="314" t="str">
        <f>IF(OR(ISBLANK(R10),ISBLANK(R16)),IF(OR(ISBLANK(R10),ISBLANK(K44)),"",100*R10/K44),100*R10/R16)</f>
        <v/>
      </c>
      <c r="S18" s="313">
        <f>IF(OR(ISBLANK(S10),ISBLANK(S16)),IF(OR(ISBLANK(S10),ISBLANK(K44)),"",100*S10/K44),100*S10/S16)</f>
        <v>90.998363338788877</v>
      </c>
      <c r="T18" s="313">
        <f>IF(OR(ISBLANK(T10),ISBLANK(T16)),IF(OR(ISBLANK(T10),ISBLANK(L44)),"",100*T10/L44),100*T10/T16)</f>
        <v>106.66666666666667</v>
      </c>
      <c r="U18" s="315">
        <f>IF(OR(ISBLANK(U10),ISBLANK(U16)),IF(OR(ISBLANK(U10),ISBLANK(M44)),"",100*U10/M44),100*U10/U16)</f>
        <v>70.350404312668459</v>
      </c>
      <c r="V18" s="315">
        <f>IF(OR(ISBLANK(V10),ISBLANK(V16)),IF(OR(ISBLANK(V10),ISBLANK(N44)),"",100*V10/N44),100*V10/V16)</f>
        <v>79.837618403247632</v>
      </c>
      <c r="W18" s="316">
        <f>IF(OR(ISBLANK(W10),ISBLANK(W16)),IF(OR(ISBLANK(W10),ISBLANK(O44)),"",100*W10/O44),100*W10/W16)</f>
        <v>80.862533692722366</v>
      </c>
      <c r="X18" s="119">
        <v>85</v>
      </c>
      <c r="Y18" s="489" t="s">
        <v>639</v>
      </c>
      <c r="Z18" s="160"/>
    </row>
    <row r="19" spans="2:26" ht="144.6" customHeight="1">
      <c r="B19" s="105">
        <v>8</v>
      </c>
      <c r="C19" s="129" t="s">
        <v>393</v>
      </c>
      <c r="D19" s="159" t="str">
        <f t="shared" ref="D19:W19" si="1">IF(OR(ISBLANK(D10),ISBLANK(D14)),"",100*D14/D10)</f>
        <v/>
      </c>
      <c r="E19" s="165" t="str">
        <f t="shared" si="1"/>
        <v/>
      </c>
      <c r="F19" s="159" t="str">
        <f t="shared" si="1"/>
        <v/>
      </c>
      <c r="G19" s="313">
        <f t="shared" si="1"/>
        <v>71.298405466970394</v>
      </c>
      <c r="H19" s="314" t="str">
        <f t="shared" si="1"/>
        <v/>
      </c>
      <c r="I19" s="313">
        <f t="shared" si="1"/>
        <v>72.80550774526678</v>
      </c>
      <c r="J19" s="314" t="str">
        <f t="shared" si="1"/>
        <v/>
      </c>
      <c r="K19" s="313">
        <f t="shared" si="1"/>
        <v>72.928176795580114</v>
      </c>
      <c r="L19" s="314" t="str">
        <f t="shared" si="1"/>
        <v/>
      </c>
      <c r="M19" s="313">
        <f t="shared" si="1"/>
        <v>73.347107438016522</v>
      </c>
      <c r="N19" s="314" t="str">
        <f t="shared" si="1"/>
        <v/>
      </c>
      <c r="O19" s="313">
        <f t="shared" si="1"/>
        <v>73.756432246998287</v>
      </c>
      <c r="P19" s="314" t="str">
        <f t="shared" si="1"/>
        <v/>
      </c>
      <c r="Q19" s="313">
        <f t="shared" si="1"/>
        <v>74.21602787456446</v>
      </c>
      <c r="R19" s="314" t="str">
        <f t="shared" si="1"/>
        <v/>
      </c>
      <c r="S19" s="313">
        <f t="shared" si="1"/>
        <v>72.482014388489205</v>
      </c>
      <c r="T19" s="313">
        <f t="shared" si="1"/>
        <v>75.535714285714292</v>
      </c>
      <c r="U19" s="313">
        <f t="shared" si="1"/>
        <v>76.436781609195407</v>
      </c>
      <c r="V19" s="313">
        <f t="shared" si="1"/>
        <v>81.86440677966101</v>
      </c>
      <c r="W19" s="313">
        <f t="shared" si="1"/>
        <v>74</v>
      </c>
      <c r="X19" s="141">
        <v>80</v>
      </c>
      <c r="Y19" s="61"/>
      <c r="Z19" s="160"/>
    </row>
    <row r="20" spans="2:26" ht="6" customHeight="1">
      <c r="B20" s="143"/>
      <c r="C20" s="150"/>
      <c r="D20" s="107"/>
      <c r="E20" s="107"/>
      <c r="F20" s="107"/>
      <c r="G20" s="107"/>
      <c r="H20" s="107"/>
      <c r="I20" s="107"/>
      <c r="J20" s="107"/>
      <c r="K20" s="115"/>
      <c r="L20" s="51"/>
      <c r="M20" s="143"/>
      <c r="N20" s="143"/>
      <c r="O20" s="143"/>
      <c r="P20" s="143"/>
      <c r="Q20" s="143"/>
      <c r="R20" s="143"/>
      <c r="S20" s="143"/>
      <c r="T20" s="143"/>
      <c r="U20" s="143"/>
      <c r="V20" s="143"/>
      <c r="W20" s="143"/>
      <c r="X20" s="116"/>
      <c r="Y20" s="143"/>
      <c r="Z20" s="143"/>
    </row>
    <row r="21" spans="2:26" ht="12.75" customHeight="1">
      <c r="B21" s="143"/>
      <c r="C21" s="150"/>
      <c r="D21" s="107"/>
      <c r="E21" s="107"/>
      <c r="F21" s="107"/>
      <c r="G21" s="107"/>
      <c r="H21" s="107"/>
      <c r="I21" s="107"/>
      <c r="J21" s="107"/>
      <c r="K21" s="107"/>
      <c r="L21" s="51"/>
      <c r="M21" s="143"/>
      <c r="N21" s="143"/>
      <c r="O21" s="143"/>
      <c r="P21" s="143"/>
      <c r="Q21" s="143"/>
      <c r="R21" s="143"/>
      <c r="S21" s="143"/>
      <c r="T21" s="143"/>
      <c r="U21" s="143"/>
      <c r="V21" s="143"/>
      <c r="W21" s="143"/>
      <c r="X21" s="143"/>
      <c r="Y21" s="143"/>
      <c r="Z21" s="143"/>
    </row>
    <row r="22" spans="2:26" ht="23.25" customHeight="1">
      <c r="B22" s="131" t="s">
        <v>179</v>
      </c>
      <c r="C22" s="132"/>
      <c r="D22" s="132"/>
      <c r="E22" s="132"/>
      <c r="F22" s="132"/>
      <c r="G22" s="132"/>
      <c r="H22" s="132"/>
      <c r="I22" s="132"/>
      <c r="J22" s="132"/>
      <c r="K22" s="132"/>
      <c r="L22" s="161"/>
      <c r="M22" s="143"/>
      <c r="N22" s="143"/>
      <c r="O22" s="143"/>
      <c r="P22" s="143"/>
      <c r="Q22" s="143"/>
      <c r="R22" s="143"/>
      <c r="S22" s="143"/>
      <c r="T22" s="143"/>
      <c r="U22" s="143"/>
      <c r="V22" s="143"/>
      <c r="W22" s="143"/>
      <c r="X22" s="143"/>
      <c r="Y22" s="143"/>
      <c r="Z22" s="143"/>
    </row>
    <row r="23" spans="2:26" ht="15" customHeight="1">
      <c r="B23" s="143"/>
      <c r="C23" s="150"/>
      <c r="D23" s="107"/>
      <c r="E23" s="107"/>
      <c r="F23" s="107"/>
      <c r="G23" s="107"/>
      <c r="H23" s="107"/>
      <c r="I23" s="107"/>
      <c r="J23" s="107"/>
      <c r="K23" s="107"/>
      <c r="L23" s="51"/>
      <c r="M23" s="143"/>
      <c r="N23" s="143"/>
      <c r="O23" s="143"/>
      <c r="P23" s="143"/>
      <c r="Q23" s="143"/>
      <c r="R23" s="143"/>
      <c r="S23" s="143"/>
      <c r="T23" s="143"/>
      <c r="U23" s="143"/>
      <c r="V23" s="143"/>
      <c r="W23" s="143"/>
      <c r="X23" s="143"/>
      <c r="Y23" s="143"/>
      <c r="Z23" s="143"/>
    </row>
    <row r="24" spans="2:26" ht="15" customHeight="1">
      <c r="B24" s="143"/>
      <c r="C24" s="150"/>
      <c r="D24" s="107"/>
      <c r="E24" s="107"/>
      <c r="F24" s="134" t="s">
        <v>180</v>
      </c>
      <c r="G24" s="107"/>
      <c r="H24" s="107"/>
      <c r="I24" s="107"/>
      <c r="J24" s="107"/>
      <c r="K24" s="107"/>
      <c r="L24" s="51"/>
      <c r="M24" s="143"/>
      <c r="N24" s="143"/>
      <c r="O24" s="143"/>
      <c r="P24" s="143"/>
      <c r="Q24" s="143"/>
      <c r="R24" s="143"/>
      <c r="S24" s="143"/>
      <c r="T24" s="143"/>
      <c r="U24" s="143"/>
      <c r="V24" s="143"/>
      <c r="W24" s="143"/>
      <c r="X24" s="143"/>
      <c r="Y24" s="143"/>
      <c r="Z24" s="143"/>
    </row>
    <row r="25" spans="2:26" ht="15" customHeight="1">
      <c r="B25" s="143"/>
      <c r="C25" s="150"/>
      <c r="D25" s="107"/>
      <c r="E25" s="107"/>
      <c r="F25" s="108" t="s">
        <v>483</v>
      </c>
      <c r="G25" s="107"/>
      <c r="H25" s="107"/>
      <c r="I25" s="107"/>
      <c r="J25" s="107"/>
      <c r="K25" s="107"/>
      <c r="L25" s="51"/>
      <c r="M25" s="143"/>
      <c r="N25" s="143"/>
      <c r="O25" s="143"/>
      <c r="P25" s="143"/>
      <c r="Q25" s="143"/>
      <c r="R25" s="143"/>
      <c r="S25" s="143"/>
      <c r="T25" s="143"/>
      <c r="U25" s="143"/>
      <c r="V25" s="143"/>
      <c r="W25" s="143"/>
      <c r="X25" s="143"/>
      <c r="Y25" s="143"/>
      <c r="Z25" s="143"/>
    </row>
    <row r="26" spans="2:26" ht="15" customHeight="1">
      <c r="B26" s="143"/>
      <c r="C26" s="150"/>
      <c r="D26" s="107"/>
      <c r="E26" s="107"/>
      <c r="F26" s="109" t="s">
        <v>181</v>
      </c>
      <c r="G26" s="107"/>
      <c r="H26" s="107"/>
      <c r="I26" s="107"/>
      <c r="J26" s="107"/>
      <c r="K26" s="107"/>
      <c r="L26" s="51"/>
      <c r="M26" s="143"/>
      <c r="N26" s="143"/>
      <c r="O26" s="143"/>
      <c r="P26" s="143"/>
      <c r="Q26" s="143"/>
      <c r="R26" s="143"/>
      <c r="S26" s="143"/>
      <c r="T26" s="143"/>
      <c r="U26" s="143"/>
      <c r="V26" s="143"/>
      <c r="W26" s="143"/>
      <c r="X26" s="143"/>
      <c r="Y26" s="143"/>
      <c r="Z26" s="143"/>
    </row>
    <row r="27" spans="2:26" ht="15" customHeight="1">
      <c r="B27" s="143"/>
      <c r="C27" s="150"/>
      <c r="D27" s="107"/>
      <c r="E27" s="107"/>
      <c r="F27" s="109" t="s">
        <v>182</v>
      </c>
      <c r="G27" s="107"/>
      <c r="H27" s="107"/>
      <c r="I27" s="107"/>
      <c r="J27" s="107"/>
      <c r="K27" s="107"/>
      <c r="L27" s="51"/>
      <c r="M27" s="143"/>
      <c r="N27" s="143"/>
      <c r="O27" s="143"/>
      <c r="P27" s="143"/>
      <c r="Q27" s="143"/>
      <c r="R27" s="143"/>
      <c r="S27" s="143"/>
      <c r="T27" s="143"/>
      <c r="U27" s="143"/>
      <c r="V27" s="143"/>
      <c r="W27" s="143"/>
      <c r="X27" s="143"/>
      <c r="Y27" s="143"/>
      <c r="Z27" s="143"/>
    </row>
    <row r="28" spans="2:26" ht="15" customHeight="1">
      <c r="B28" s="143"/>
      <c r="C28" s="150"/>
      <c r="D28" s="107"/>
      <c r="E28" s="107"/>
      <c r="F28" s="109" t="s">
        <v>183</v>
      </c>
      <c r="G28" s="107"/>
      <c r="H28" s="107"/>
      <c r="I28" s="107"/>
      <c r="J28" s="107"/>
      <c r="K28" s="107"/>
      <c r="L28" s="51"/>
      <c r="M28" s="143"/>
      <c r="N28" s="143"/>
      <c r="O28" s="143"/>
      <c r="P28" s="143"/>
      <c r="Q28" s="143"/>
      <c r="R28" s="143"/>
      <c r="S28" s="143"/>
      <c r="T28" s="143"/>
      <c r="U28" s="143"/>
      <c r="V28" s="143"/>
      <c r="W28" s="143"/>
      <c r="X28" s="143"/>
      <c r="Y28" s="143"/>
      <c r="Z28" s="143"/>
    </row>
    <row r="29" spans="2:26" ht="15" customHeight="1">
      <c r="B29" s="143"/>
      <c r="C29" s="150"/>
      <c r="D29" s="107"/>
      <c r="E29" s="107"/>
      <c r="F29" s="107" t="s">
        <v>450</v>
      </c>
      <c r="G29" s="107"/>
      <c r="H29" s="107"/>
      <c r="I29" s="107"/>
      <c r="J29" s="107"/>
      <c r="K29" s="107"/>
      <c r="L29" s="51"/>
      <c r="M29" s="143"/>
      <c r="N29" s="143"/>
      <c r="O29" s="143"/>
      <c r="P29" s="143"/>
      <c r="Q29" s="143"/>
      <c r="R29" s="143"/>
      <c r="S29" s="143"/>
      <c r="T29" s="143"/>
      <c r="U29" s="143"/>
      <c r="V29" s="143"/>
      <c r="W29" s="143"/>
      <c r="X29" s="143"/>
      <c r="Y29" s="143"/>
      <c r="Z29" s="143"/>
    </row>
    <row r="30" spans="2:26" ht="15" customHeight="1">
      <c r="B30" s="143"/>
      <c r="C30" s="150"/>
      <c r="D30" s="107"/>
      <c r="E30" s="107"/>
      <c r="F30" s="107"/>
      <c r="G30" s="107"/>
      <c r="H30" s="107"/>
      <c r="I30" s="107"/>
      <c r="J30" s="107"/>
      <c r="K30" s="107"/>
      <c r="L30" s="51"/>
      <c r="M30" s="143"/>
      <c r="N30" s="143"/>
      <c r="O30" s="143"/>
      <c r="P30" s="143"/>
      <c r="Q30" s="143"/>
      <c r="R30" s="143"/>
      <c r="S30" s="143"/>
      <c r="T30" s="143"/>
      <c r="U30" s="143"/>
      <c r="V30" s="143"/>
      <c r="W30" s="143"/>
      <c r="X30" s="143"/>
      <c r="Y30" s="143"/>
      <c r="Z30" s="143"/>
    </row>
    <row r="31" spans="2:26" ht="15" customHeight="1">
      <c r="B31" s="143"/>
      <c r="C31" s="150"/>
      <c r="D31" s="107"/>
      <c r="E31" s="107"/>
      <c r="F31" s="107"/>
      <c r="G31" s="107"/>
      <c r="H31" s="107"/>
      <c r="I31" s="107"/>
      <c r="J31" s="107"/>
      <c r="K31" s="107"/>
      <c r="L31" s="51"/>
      <c r="M31" s="143"/>
      <c r="N31" s="143"/>
      <c r="O31" s="143"/>
      <c r="P31" s="143"/>
      <c r="Q31" s="143"/>
      <c r="R31" s="143"/>
      <c r="S31" s="143"/>
      <c r="T31" s="143"/>
      <c r="U31" s="143"/>
      <c r="V31" s="143"/>
      <c r="W31" s="143"/>
      <c r="X31" s="143"/>
      <c r="Y31" s="143"/>
      <c r="Z31" s="143"/>
    </row>
    <row r="32" spans="2:26" ht="15" customHeight="1">
      <c r="B32" s="143"/>
      <c r="C32" s="150"/>
      <c r="D32" s="107"/>
      <c r="E32" s="107"/>
      <c r="F32" s="107"/>
      <c r="G32" s="107"/>
      <c r="H32" s="107"/>
      <c r="I32" s="107"/>
      <c r="J32" s="107"/>
      <c r="K32" s="107"/>
      <c r="L32" s="51"/>
      <c r="M32" s="143"/>
      <c r="N32" s="143"/>
      <c r="O32" s="143"/>
      <c r="P32" s="143"/>
      <c r="Q32" s="143"/>
      <c r="R32" s="143"/>
      <c r="S32" s="143"/>
      <c r="T32" s="143"/>
      <c r="U32" s="143"/>
      <c r="V32" s="143"/>
      <c r="W32" s="143"/>
      <c r="X32" s="143"/>
      <c r="Y32" s="143"/>
      <c r="Z32" s="143"/>
    </row>
    <row r="33" spans="2:26" ht="15" customHeight="1">
      <c r="B33" s="143"/>
      <c r="C33" s="150"/>
      <c r="D33" s="107"/>
      <c r="E33" s="107"/>
      <c r="F33" s="107"/>
      <c r="G33" s="107"/>
      <c r="H33" s="107"/>
      <c r="I33" s="107"/>
      <c r="J33" s="107"/>
      <c r="K33" s="107"/>
      <c r="L33" s="51"/>
      <c r="M33" s="143"/>
      <c r="N33" s="143"/>
      <c r="O33" s="143"/>
      <c r="P33" s="143"/>
      <c r="Q33" s="143"/>
      <c r="R33" s="143"/>
      <c r="S33" s="143"/>
      <c r="T33" s="143"/>
      <c r="U33" s="143"/>
      <c r="V33" s="143"/>
      <c r="W33" s="143"/>
      <c r="X33" s="143"/>
      <c r="Y33" s="143"/>
      <c r="Z33" s="143"/>
    </row>
    <row r="34" spans="2:26" ht="15" customHeight="1">
      <c r="B34" s="143"/>
      <c r="C34" s="150"/>
      <c r="D34" s="107"/>
      <c r="E34" s="107"/>
      <c r="F34" s="107"/>
      <c r="G34" s="107"/>
      <c r="H34" s="107"/>
      <c r="I34" s="107"/>
      <c r="J34" s="107"/>
      <c r="K34" s="107"/>
      <c r="L34" s="51"/>
      <c r="M34" s="143"/>
      <c r="N34" s="143"/>
      <c r="O34" s="143"/>
      <c r="P34" s="143"/>
      <c r="Q34" s="143"/>
      <c r="R34" s="143"/>
      <c r="S34" s="143"/>
      <c r="T34" s="143"/>
      <c r="U34" s="143"/>
      <c r="V34" s="143"/>
      <c r="W34" s="143"/>
      <c r="X34" s="143"/>
      <c r="Y34" s="143"/>
      <c r="Z34" s="143"/>
    </row>
    <row r="35" spans="2:26" ht="15" customHeight="1">
      <c r="B35" s="143"/>
      <c r="C35" s="150"/>
      <c r="D35" s="107"/>
      <c r="E35" s="107"/>
      <c r="F35" s="107"/>
      <c r="G35" s="107"/>
      <c r="H35" s="107"/>
      <c r="I35" s="107"/>
      <c r="J35" s="107"/>
      <c r="K35" s="107"/>
      <c r="L35" s="51"/>
      <c r="M35" s="143"/>
      <c r="N35" s="143"/>
      <c r="O35" s="143"/>
      <c r="P35" s="143"/>
      <c r="Q35" s="143"/>
      <c r="R35" s="143"/>
      <c r="S35" s="143"/>
      <c r="T35" s="143"/>
      <c r="U35" s="143"/>
      <c r="V35" s="143"/>
      <c r="W35" s="143"/>
      <c r="X35" s="143"/>
      <c r="Y35" s="143"/>
      <c r="Z35" s="143"/>
    </row>
    <row r="36" spans="2:26" ht="15" customHeight="1">
      <c r="B36" s="143"/>
      <c r="C36" s="150"/>
      <c r="D36" s="107"/>
      <c r="E36" s="107"/>
      <c r="F36" s="107"/>
      <c r="G36" s="107"/>
      <c r="H36" s="107"/>
      <c r="I36" s="107"/>
      <c r="J36" s="107"/>
      <c r="K36" s="107"/>
      <c r="L36" s="51"/>
      <c r="M36" s="143"/>
      <c r="N36" s="143"/>
      <c r="O36" s="143"/>
      <c r="P36" s="143"/>
      <c r="Q36" s="143"/>
      <c r="R36" s="143"/>
      <c r="S36" s="143"/>
      <c r="T36" s="143"/>
      <c r="U36" s="143"/>
      <c r="V36" s="143"/>
      <c r="W36" s="143"/>
      <c r="X36" s="143"/>
      <c r="Y36" s="143"/>
      <c r="Z36" s="143"/>
    </row>
    <row r="37" spans="2:26" ht="15" customHeight="1">
      <c r="B37" s="143"/>
      <c r="C37" s="150"/>
      <c r="D37" s="107"/>
      <c r="E37" s="107"/>
      <c r="F37" s="107"/>
      <c r="G37" s="107"/>
      <c r="H37" s="107"/>
      <c r="I37" s="107"/>
      <c r="J37" s="107"/>
      <c r="K37" s="107"/>
      <c r="L37" s="51"/>
      <c r="M37" s="143"/>
      <c r="N37" s="143"/>
      <c r="O37" s="143"/>
      <c r="P37" s="143"/>
      <c r="Q37" s="143"/>
      <c r="R37" s="143"/>
      <c r="S37" s="143"/>
      <c r="T37" s="143"/>
      <c r="U37" s="143"/>
      <c r="V37" s="143"/>
      <c r="W37" s="143"/>
      <c r="X37" s="143"/>
      <c r="Y37" s="143"/>
      <c r="Z37" s="143"/>
    </row>
    <row r="38" spans="2:26" ht="15" customHeight="1">
      <c r="B38" s="143"/>
      <c r="C38" s="150"/>
      <c r="D38" s="107"/>
      <c r="E38" s="107"/>
      <c r="F38" s="107"/>
      <c r="G38" s="107"/>
      <c r="H38" s="107"/>
      <c r="I38" s="107"/>
      <c r="J38" s="107"/>
      <c r="K38" s="107"/>
      <c r="L38" s="51"/>
      <c r="M38" s="143"/>
      <c r="N38" s="143"/>
      <c r="O38" s="143"/>
      <c r="P38" s="143"/>
      <c r="Q38" s="143"/>
      <c r="R38" s="143"/>
      <c r="S38" s="143"/>
      <c r="T38" s="143"/>
      <c r="U38" s="143"/>
      <c r="V38" s="143"/>
      <c r="W38" s="143"/>
      <c r="X38" s="143"/>
      <c r="Y38" s="143"/>
      <c r="Z38" s="143"/>
    </row>
    <row r="39" spans="2:26" ht="15" customHeight="1">
      <c r="B39" s="151" t="s">
        <v>172</v>
      </c>
      <c r="C39" s="150"/>
      <c r="D39" s="107"/>
      <c r="E39" s="107"/>
      <c r="F39" s="107"/>
      <c r="G39" s="107"/>
      <c r="H39" s="107"/>
      <c r="I39" s="107"/>
      <c r="J39" s="107"/>
      <c r="K39" s="107"/>
      <c r="L39" s="51"/>
      <c r="M39" s="143"/>
      <c r="N39" s="143"/>
      <c r="O39" s="143"/>
      <c r="P39" s="143"/>
      <c r="Q39" s="143"/>
      <c r="R39" s="143"/>
      <c r="S39" s="143"/>
      <c r="T39" s="143"/>
      <c r="U39" s="143"/>
      <c r="V39" s="143"/>
      <c r="W39" s="143"/>
      <c r="X39" s="143"/>
      <c r="Y39" s="143"/>
      <c r="Z39" s="143"/>
    </row>
    <row r="40" spans="2:26" ht="15" customHeight="1">
      <c r="B40" s="143"/>
      <c r="C40" s="150"/>
      <c r="D40" s="107"/>
      <c r="E40" s="107"/>
      <c r="F40" s="107"/>
      <c r="G40" s="107"/>
      <c r="H40" s="107"/>
      <c r="I40" s="107"/>
      <c r="J40" s="107"/>
      <c r="K40" s="107"/>
      <c r="L40" s="51"/>
      <c r="M40" s="143"/>
      <c r="N40" s="143"/>
      <c r="O40" s="143"/>
      <c r="P40" s="143"/>
      <c r="Q40" s="143"/>
      <c r="R40" s="143"/>
      <c r="S40" s="143"/>
      <c r="T40" s="143"/>
      <c r="U40" s="143"/>
      <c r="V40" s="143"/>
      <c r="W40" s="143"/>
      <c r="X40" s="143"/>
      <c r="Y40" s="143"/>
      <c r="Z40" s="143"/>
    </row>
    <row r="41" spans="2:26" ht="23.25" customHeight="1">
      <c r="B41" s="135" t="s">
        <v>173</v>
      </c>
      <c r="C41" s="132"/>
      <c r="D41" s="132"/>
      <c r="E41" s="132"/>
      <c r="F41" s="132"/>
      <c r="G41" s="132"/>
      <c r="H41" s="132"/>
      <c r="I41" s="132"/>
      <c r="J41" s="132"/>
      <c r="K41" s="132"/>
      <c r="L41" s="132"/>
      <c r="M41" s="132"/>
      <c r="N41" s="132"/>
      <c r="O41" s="132"/>
      <c r="P41" s="132"/>
      <c r="Q41" s="389"/>
      <c r="R41" s="390"/>
    </row>
    <row r="42" spans="2:26" ht="18.75" customHeight="1">
      <c r="B42" s="136" t="s">
        <v>158</v>
      </c>
      <c r="C42" s="110" t="s">
        <v>30</v>
      </c>
      <c r="D42" s="137" t="s">
        <v>517</v>
      </c>
      <c r="E42" s="138">
        <v>2013</v>
      </c>
      <c r="F42" s="139">
        <v>2014</v>
      </c>
      <c r="G42" s="140">
        <v>2015</v>
      </c>
      <c r="H42" s="139">
        <v>2016</v>
      </c>
      <c r="I42" s="139">
        <v>2017</v>
      </c>
      <c r="J42" s="138">
        <v>2018</v>
      </c>
      <c r="K42" s="138">
        <v>2019</v>
      </c>
      <c r="L42" s="138">
        <v>2020</v>
      </c>
      <c r="M42" s="138">
        <v>2021</v>
      </c>
      <c r="N42" s="138">
        <v>2022</v>
      </c>
      <c r="O42" s="138">
        <v>2023</v>
      </c>
      <c r="P42" s="41">
        <v>2024</v>
      </c>
      <c r="Q42" s="388" t="s">
        <v>495</v>
      </c>
      <c r="R42" s="388"/>
    </row>
    <row r="43" spans="2:26" ht="20.25" customHeight="1">
      <c r="B43" s="128" t="s">
        <v>184</v>
      </c>
      <c r="C43" s="153"/>
      <c r="D43" s="153"/>
      <c r="E43" s="153"/>
      <c r="F43" s="153"/>
      <c r="G43" s="153"/>
      <c r="H43" s="153"/>
      <c r="I43" s="153"/>
      <c r="J43" s="153"/>
      <c r="K43" s="153"/>
      <c r="L43" s="153"/>
      <c r="M43" s="153"/>
      <c r="N43" s="153"/>
      <c r="O43" s="153"/>
      <c r="P43" s="153"/>
      <c r="Q43" s="386"/>
      <c r="R43" s="387"/>
    </row>
    <row r="44" spans="2:26" ht="201.6" customHeight="1">
      <c r="B44" s="105">
        <v>9</v>
      </c>
      <c r="C44" s="129" t="s">
        <v>448</v>
      </c>
      <c r="D44" s="48"/>
      <c r="E44" s="49">
        <v>725</v>
      </c>
      <c r="F44" s="50">
        <v>728</v>
      </c>
      <c r="G44" s="52">
        <v>728</v>
      </c>
      <c r="H44" s="50">
        <v>728</v>
      </c>
      <c r="I44" s="50">
        <v>730</v>
      </c>
      <c r="J44" s="49">
        <v>731</v>
      </c>
      <c r="K44" s="49">
        <v>732</v>
      </c>
      <c r="L44" s="49">
        <v>734</v>
      </c>
      <c r="M44" s="49">
        <v>742</v>
      </c>
      <c r="N44" s="49">
        <v>739</v>
      </c>
      <c r="O44" s="49">
        <v>742</v>
      </c>
      <c r="P44" s="53">
        <v>746</v>
      </c>
      <c r="Q44" s="385" t="s">
        <v>307</v>
      </c>
      <c r="R44" s="385"/>
    </row>
    <row r="45" spans="2:26">
      <c r="B45" s="143"/>
      <c r="C45" s="143"/>
      <c r="D45" s="143"/>
      <c r="E45" s="143"/>
      <c r="F45" s="143"/>
      <c r="G45" s="143"/>
      <c r="H45" s="143"/>
      <c r="I45" s="143"/>
      <c r="J45" s="143"/>
      <c r="K45" s="143"/>
      <c r="L45" s="143"/>
      <c r="M45" s="143"/>
      <c r="N45" s="143"/>
      <c r="O45" s="143"/>
      <c r="P45" s="143"/>
      <c r="Q45" s="143"/>
      <c r="R45" s="143"/>
    </row>
    <row r="46" spans="2:26" ht="15.6" customHeight="1">
      <c r="B46" s="380" t="s">
        <v>442</v>
      </c>
      <c r="C46" s="380"/>
      <c r="D46" s="380"/>
      <c r="E46" s="380"/>
      <c r="F46" s="380"/>
      <c r="G46" s="380"/>
      <c r="H46" s="380"/>
      <c r="I46" s="380"/>
      <c r="J46" s="380"/>
      <c r="K46" s="143"/>
      <c r="L46" s="143"/>
      <c r="M46" s="143"/>
      <c r="N46" s="143"/>
      <c r="O46" s="143"/>
      <c r="P46" s="143"/>
      <c r="Q46" s="143"/>
      <c r="R46" s="143"/>
    </row>
    <row r="47" spans="2:26" ht="72.75" customHeight="1">
      <c r="B47" s="369"/>
      <c r="C47" s="370"/>
      <c r="D47" s="370"/>
      <c r="E47" s="370"/>
      <c r="F47" s="370"/>
      <c r="G47" s="370"/>
      <c r="H47" s="370"/>
      <c r="I47" s="370"/>
      <c r="J47" s="370"/>
      <c r="K47" s="370"/>
      <c r="L47" s="371"/>
    </row>
  </sheetData>
  <sheetProtection algorithmName="SHA-512" hashValue="Of0ijtyBS6uIJQP58BhCmtz7ee8DJM9t6axcsyOmnUROMd6qfGmY6VGJtGTXbTdbaOXwiuirLgX9ftbCvOGcBw==" saltValue="q8dTZmUglxgFhpkfqqNM5A==" spinCount="100000" sheet="1"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9" scale="5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topLeftCell="A6" zoomScale="55" zoomScaleNormal="55" workbookViewId="0">
      <pane xSplit="3" ySplit="4" topLeftCell="D10" activePane="bottomRight" state="frozen"/>
      <selection activeCell="A6" sqref="A6"/>
      <selection pane="topRight" activeCell="D6" sqref="D6"/>
      <selection pane="bottomLeft" activeCell="A10" sqref="A10"/>
      <selection pane="bottomRight" activeCell="C10" sqref="C10"/>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7" customWidth="1"/>
    <col min="25" max="25" width="53.6640625" customWidth="1"/>
  </cols>
  <sheetData>
    <row r="1" spans="1:25" ht="15.6" customHeight="1">
      <c r="A1" s="169" t="s">
        <v>110</v>
      </c>
      <c r="B1" s="169" t="s">
        <v>110</v>
      </c>
      <c r="C1" s="143"/>
      <c r="D1" s="100" t="s">
        <v>10</v>
      </c>
      <c r="E1" s="143"/>
      <c r="F1" s="143"/>
      <c r="G1" s="143"/>
      <c r="H1" s="143"/>
      <c r="I1" s="143"/>
      <c r="J1" s="143"/>
      <c r="K1" s="143"/>
      <c r="L1" s="143"/>
      <c r="M1" s="143"/>
      <c r="N1" s="143"/>
      <c r="O1" s="143"/>
      <c r="P1" s="143"/>
      <c r="Q1" s="143"/>
      <c r="R1" s="143"/>
      <c r="S1" s="143"/>
      <c r="T1" s="143"/>
      <c r="U1" s="143"/>
      <c r="V1" s="143"/>
      <c r="W1" s="143"/>
      <c r="X1" s="143"/>
      <c r="Y1" s="143"/>
    </row>
    <row r="2" spans="1:25" ht="15.6" customHeight="1">
      <c r="A2" s="169" t="s">
        <v>111</v>
      </c>
      <c r="B2" s="169" t="s">
        <v>111</v>
      </c>
      <c r="C2" s="143"/>
      <c r="D2" s="101" t="s">
        <v>543</v>
      </c>
      <c r="E2" s="143"/>
      <c r="F2" s="143"/>
      <c r="G2" s="143"/>
      <c r="H2" s="143"/>
      <c r="I2" s="143"/>
      <c r="J2" s="143"/>
      <c r="K2" s="143"/>
      <c r="L2" s="143"/>
      <c r="M2" s="143"/>
      <c r="N2" s="143"/>
      <c r="O2" s="143"/>
      <c r="P2" s="143"/>
      <c r="Q2" s="143"/>
      <c r="R2" s="143"/>
      <c r="S2" s="143"/>
      <c r="T2" s="143"/>
      <c r="U2" s="143"/>
      <c r="V2" s="143"/>
      <c r="W2" s="143"/>
      <c r="X2" s="143"/>
      <c r="Y2" s="143"/>
    </row>
    <row r="3" spans="1:25">
      <c r="A3" s="143"/>
      <c r="B3" s="143"/>
      <c r="C3" s="143"/>
      <c r="D3" s="143"/>
      <c r="E3" s="143"/>
      <c r="F3" s="143"/>
      <c r="G3" s="143"/>
      <c r="H3" s="143"/>
      <c r="I3" s="143"/>
      <c r="J3" s="143"/>
      <c r="K3" s="143"/>
      <c r="L3" s="143"/>
      <c r="M3" s="143"/>
      <c r="N3" s="143"/>
      <c r="O3" s="143"/>
      <c r="P3" s="143"/>
      <c r="Q3" s="143"/>
      <c r="R3" s="143"/>
      <c r="S3" s="143"/>
      <c r="T3" s="143"/>
      <c r="U3" s="143"/>
      <c r="V3" s="143"/>
      <c r="W3" s="143"/>
      <c r="X3" s="143"/>
      <c r="Y3" s="143"/>
    </row>
    <row r="4" spans="1:25">
      <c r="A4" s="143"/>
      <c r="B4" s="143"/>
      <c r="C4" s="143"/>
      <c r="D4" s="65" t="s">
        <v>513</v>
      </c>
      <c r="E4" s="66"/>
      <c r="F4" s="66"/>
      <c r="G4" s="143"/>
      <c r="H4" s="143"/>
      <c r="I4" s="143"/>
      <c r="J4" s="143"/>
      <c r="K4" s="143"/>
      <c r="L4" s="143"/>
      <c r="M4" s="143"/>
      <c r="N4" s="143"/>
      <c r="O4" s="143"/>
      <c r="P4" s="143"/>
      <c r="Q4" s="143"/>
      <c r="R4" s="143"/>
      <c r="S4" s="143"/>
      <c r="T4" s="143"/>
      <c r="U4" s="143"/>
      <c r="V4" s="143"/>
      <c r="W4" s="143"/>
      <c r="X4" s="143"/>
      <c r="Y4" s="143"/>
    </row>
    <row r="5" spans="1:25" ht="21" customHeight="1">
      <c r="A5" s="144"/>
      <c r="B5" s="7" t="s">
        <v>387</v>
      </c>
      <c r="C5" s="8"/>
      <c r="D5" s="8"/>
      <c r="E5" s="40"/>
      <c r="F5" s="8"/>
      <c r="G5" s="8"/>
      <c r="H5" s="8"/>
      <c r="I5" s="8"/>
      <c r="J5" s="8"/>
      <c r="K5" s="8"/>
      <c r="L5" s="8"/>
      <c r="M5" s="144"/>
      <c r="N5" s="144"/>
      <c r="O5" s="144"/>
      <c r="P5" s="144"/>
      <c r="Q5" s="144"/>
      <c r="R5" s="144"/>
      <c r="S5" s="144"/>
      <c r="T5" s="144"/>
      <c r="U5" s="144"/>
      <c r="V5" s="144"/>
      <c r="W5" s="144"/>
      <c r="X5" s="144"/>
      <c r="Y5" s="144"/>
    </row>
    <row r="6" spans="1:25" ht="15" customHeight="1">
      <c r="A6" s="143"/>
      <c r="B6" s="143"/>
      <c r="C6" s="143"/>
      <c r="D6" s="143"/>
      <c r="E6" s="143"/>
      <c r="F6" s="143"/>
      <c r="G6" s="143"/>
      <c r="H6" s="143"/>
      <c r="I6" s="143"/>
      <c r="J6" s="143"/>
      <c r="K6" s="102"/>
      <c r="L6" s="143"/>
      <c r="M6" s="143"/>
      <c r="N6" s="143"/>
      <c r="O6" s="143"/>
      <c r="P6" s="143"/>
      <c r="Q6" s="143"/>
      <c r="R6" s="143"/>
      <c r="S6" s="143"/>
      <c r="T6" s="143"/>
      <c r="U6" s="143"/>
      <c r="V6" s="143"/>
      <c r="W6" s="143"/>
      <c r="X6" s="143"/>
      <c r="Y6" s="143"/>
    </row>
    <row r="7" spans="1:25" ht="29.25" customHeight="1">
      <c r="A7" s="143"/>
      <c r="B7" s="98" t="s">
        <v>158</v>
      </c>
      <c r="C7" s="98" t="s">
        <v>30</v>
      </c>
      <c r="D7" s="358" t="s">
        <v>517</v>
      </c>
      <c r="E7" s="358"/>
      <c r="F7" s="358">
        <v>2013</v>
      </c>
      <c r="G7" s="358"/>
      <c r="H7" s="358">
        <v>2014</v>
      </c>
      <c r="I7" s="358"/>
      <c r="J7" s="358">
        <v>2015</v>
      </c>
      <c r="K7" s="358"/>
      <c r="L7" s="358">
        <v>2016</v>
      </c>
      <c r="M7" s="358"/>
      <c r="N7" s="358">
        <v>2017</v>
      </c>
      <c r="O7" s="358"/>
      <c r="P7" s="358">
        <v>2018</v>
      </c>
      <c r="Q7" s="358"/>
      <c r="R7" s="358">
        <v>2019</v>
      </c>
      <c r="S7" s="358"/>
      <c r="T7" s="124">
        <v>2020</v>
      </c>
      <c r="U7" s="124">
        <v>2021</v>
      </c>
      <c r="V7" s="124">
        <v>2022</v>
      </c>
      <c r="W7" s="146">
        <v>2023</v>
      </c>
      <c r="X7" s="291">
        <v>2024</v>
      </c>
      <c r="Y7" s="398" t="s">
        <v>496</v>
      </c>
    </row>
    <row r="8" spans="1:25" ht="29.25" customHeight="1">
      <c r="A8" s="143"/>
      <c r="B8" s="99"/>
      <c r="C8" s="152"/>
      <c r="D8" s="126" t="s">
        <v>161</v>
      </c>
      <c r="E8" s="98" t="s">
        <v>547</v>
      </c>
      <c r="F8" s="126" t="s">
        <v>161</v>
      </c>
      <c r="G8" s="98" t="s">
        <v>547</v>
      </c>
      <c r="H8" s="126" t="s">
        <v>161</v>
      </c>
      <c r="I8" s="98" t="s">
        <v>547</v>
      </c>
      <c r="J8" s="126" t="s">
        <v>161</v>
      </c>
      <c r="K8" s="98" t="s">
        <v>547</v>
      </c>
      <c r="L8" s="126" t="s">
        <v>161</v>
      </c>
      <c r="M8" s="98" t="s">
        <v>547</v>
      </c>
      <c r="N8" s="126" t="s">
        <v>161</v>
      </c>
      <c r="O8" s="98" t="s">
        <v>547</v>
      </c>
      <c r="P8" s="126" t="s">
        <v>161</v>
      </c>
      <c r="Q8" s="98" t="s">
        <v>547</v>
      </c>
      <c r="R8" s="126" t="s">
        <v>161</v>
      </c>
      <c r="S8" s="99" t="s">
        <v>547</v>
      </c>
      <c r="T8" s="170"/>
      <c r="U8" s="170"/>
      <c r="V8" s="170"/>
      <c r="W8" s="171"/>
      <c r="X8" s="297"/>
      <c r="Y8" s="399"/>
    </row>
    <row r="9" spans="1:25" ht="15.6" customHeight="1">
      <c r="A9" s="143"/>
      <c r="B9" s="172" t="s">
        <v>238</v>
      </c>
      <c r="C9" s="173"/>
      <c r="D9" s="173"/>
      <c r="E9" s="173"/>
      <c r="F9" s="173"/>
      <c r="G9" s="173"/>
      <c r="H9" s="173"/>
      <c r="I9" s="173"/>
      <c r="J9" s="173"/>
      <c r="K9" s="173"/>
      <c r="L9" s="173"/>
      <c r="M9" s="173"/>
      <c r="N9" s="173"/>
      <c r="O9" s="173"/>
      <c r="P9" s="173"/>
      <c r="Q9" s="173"/>
      <c r="R9" s="173"/>
      <c r="S9" s="173"/>
      <c r="T9" s="173"/>
      <c r="U9" s="173"/>
      <c r="V9" s="173"/>
      <c r="W9" s="173"/>
      <c r="X9" s="300"/>
      <c r="Y9" s="174"/>
    </row>
    <row r="10" spans="1:25" ht="59.4" customHeight="1">
      <c r="A10" s="143"/>
      <c r="B10" s="175">
        <v>1</v>
      </c>
      <c r="C10" s="129" t="s">
        <v>341</v>
      </c>
      <c r="D10" s="492"/>
      <c r="E10" s="491"/>
      <c r="F10" s="307">
        <v>581</v>
      </c>
      <c r="G10" s="491">
        <v>276</v>
      </c>
      <c r="H10" s="307">
        <v>728</v>
      </c>
      <c r="I10" s="491">
        <v>351</v>
      </c>
      <c r="J10" s="307">
        <v>610</v>
      </c>
      <c r="K10" s="491">
        <v>296</v>
      </c>
      <c r="L10" s="307">
        <v>654</v>
      </c>
      <c r="M10" s="491">
        <v>308</v>
      </c>
      <c r="N10" s="307">
        <v>545</v>
      </c>
      <c r="O10" s="491">
        <v>239</v>
      </c>
      <c r="P10" s="307">
        <v>613</v>
      </c>
      <c r="Q10" s="491">
        <v>318</v>
      </c>
      <c r="R10" s="490"/>
      <c r="S10" s="491">
        <v>302</v>
      </c>
      <c r="T10" s="491">
        <v>237</v>
      </c>
      <c r="U10" s="491"/>
      <c r="V10" s="491"/>
      <c r="W10" s="493"/>
      <c r="X10" s="294"/>
      <c r="Y10" s="61" t="s">
        <v>610</v>
      </c>
    </row>
    <row r="11" spans="1:25" ht="127.95" customHeight="1">
      <c r="A11" s="143"/>
      <c r="B11" s="175">
        <v>2</v>
      </c>
      <c r="C11" s="112" t="s">
        <v>423</v>
      </c>
      <c r="D11" s="492"/>
      <c r="E11" s="491"/>
      <c r="F11" s="307"/>
      <c r="G11" s="491"/>
      <c r="H11" s="307"/>
      <c r="I11" s="491"/>
      <c r="J11" s="307"/>
      <c r="K11" s="491"/>
      <c r="L11" s="307"/>
      <c r="M11" s="491"/>
      <c r="N11" s="307"/>
      <c r="O11" s="491"/>
      <c r="P11" s="307"/>
      <c r="Q11" s="491"/>
      <c r="R11" s="490"/>
      <c r="S11" s="491"/>
      <c r="T11" s="491"/>
      <c r="U11" s="491"/>
      <c r="V11" s="491"/>
      <c r="W11" s="493"/>
      <c r="X11" s="294"/>
      <c r="Y11" s="61" t="s">
        <v>611</v>
      </c>
    </row>
    <row r="12" spans="1:25" ht="116.4" customHeight="1">
      <c r="A12" s="143"/>
      <c r="B12" s="175" t="s">
        <v>279</v>
      </c>
      <c r="C12" s="112" t="s">
        <v>424</v>
      </c>
      <c r="D12" s="492"/>
      <c r="E12" s="491"/>
      <c r="F12" s="307"/>
      <c r="G12" s="491"/>
      <c r="H12" s="307"/>
      <c r="I12" s="491"/>
      <c r="J12" s="307"/>
      <c r="K12" s="491"/>
      <c r="L12" s="307"/>
      <c r="M12" s="491"/>
      <c r="N12" s="307"/>
      <c r="O12" s="491"/>
      <c r="P12" s="307"/>
      <c r="Q12" s="491"/>
      <c r="R12" s="490"/>
      <c r="S12" s="491"/>
      <c r="T12" s="491"/>
      <c r="U12" s="491"/>
      <c r="V12" s="491"/>
      <c r="W12" s="493"/>
      <c r="X12" s="298"/>
      <c r="Y12" s="61" t="s">
        <v>612</v>
      </c>
    </row>
    <row r="13" spans="1:25" ht="156.6" customHeight="1">
      <c r="A13" s="143"/>
      <c r="B13" s="175" t="s">
        <v>339</v>
      </c>
      <c r="C13" s="176" t="s">
        <v>484</v>
      </c>
      <c r="D13" s="492"/>
      <c r="E13" s="491"/>
      <c r="F13" s="307"/>
      <c r="G13" s="491"/>
      <c r="H13" s="307"/>
      <c r="I13" s="491"/>
      <c r="J13" s="307"/>
      <c r="K13" s="491"/>
      <c r="L13" s="307"/>
      <c r="M13" s="491"/>
      <c r="N13" s="307"/>
      <c r="O13" s="491"/>
      <c r="P13" s="307"/>
      <c r="Q13" s="491"/>
      <c r="R13" s="490"/>
      <c r="S13" s="491"/>
      <c r="T13" s="491"/>
      <c r="U13" s="491"/>
      <c r="V13" s="491"/>
      <c r="W13" s="493"/>
      <c r="X13" s="299"/>
      <c r="Y13" s="201" t="s">
        <v>612</v>
      </c>
    </row>
    <row r="14" spans="1:25" ht="67.95" customHeight="1" thickBot="1">
      <c r="A14" s="143"/>
      <c r="B14" s="177">
        <v>5</v>
      </c>
      <c r="C14" s="129" t="s">
        <v>340</v>
      </c>
      <c r="D14" s="492"/>
      <c r="E14" s="491"/>
      <c r="F14" s="307"/>
      <c r="G14" s="491">
        <v>309</v>
      </c>
      <c r="H14" s="307"/>
      <c r="I14" s="491">
        <v>383</v>
      </c>
      <c r="J14" s="307"/>
      <c r="K14" s="491">
        <v>314</v>
      </c>
      <c r="L14" s="307"/>
      <c r="M14" s="491">
        <v>348</v>
      </c>
      <c r="N14" s="307"/>
      <c r="O14" s="491">
        <v>312</v>
      </c>
      <c r="P14" s="307"/>
      <c r="Q14" s="491">
        <v>324</v>
      </c>
      <c r="R14" s="490"/>
      <c r="S14" s="491">
        <v>309</v>
      </c>
      <c r="T14" s="491">
        <v>288</v>
      </c>
      <c r="U14" s="491"/>
      <c r="V14" s="491"/>
      <c r="W14" s="493"/>
      <c r="X14" s="295"/>
      <c r="Y14" s="61"/>
    </row>
    <row r="15" spans="1:25" ht="19.5" customHeight="1" thickTop="1">
      <c r="A15" s="143"/>
      <c r="B15" s="128" t="s">
        <v>166</v>
      </c>
      <c r="C15" s="103"/>
      <c r="D15" s="114"/>
      <c r="E15" s="198"/>
      <c r="F15" s="114"/>
      <c r="G15" s="198"/>
      <c r="H15" s="114"/>
      <c r="I15" s="198"/>
      <c r="J15" s="114"/>
      <c r="K15" s="198"/>
      <c r="L15" s="114"/>
      <c r="M15" s="198"/>
      <c r="N15" s="114"/>
      <c r="O15" s="198"/>
      <c r="P15" s="114"/>
      <c r="Q15" s="198"/>
      <c r="R15" s="114"/>
      <c r="S15" s="198"/>
      <c r="T15" s="198"/>
      <c r="U15" s="198"/>
      <c r="V15" s="198"/>
      <c r="W15" s="199"/>
      <c r="X15" s="296" t="s">
        <v>159</v>
      </c>
      <c r="Y15" s="178"/>
    </row>
    <row r="16" spans="1:25" ht="93.6" customHeight="1">
      <c r="A16" s="143"/>
      <c r="B16" s="105">
        <v>6</v>
      </c>
      <c r="C16" s="129" t="s">
        <v>394</v>
      </c>
      <c r="D16" s="120" t="str">
        <f t="shared" ref="D16:W16" si="0">IF(OR(ISBLANK(D10),ISBLANK(D11)),"",100*D11/D10)</f>
        <v/>
      </c>
      <c r="E16" s="56" t="str">
        <f t="shared" si="0"/>
        <v/>
      </c>
      <c r="F16" s="121" t="str">
        <f t="shared" si="0"/>
        <v/>
      </c>
      <c r="G16" s="56" t="str">
        <f t="shared" si="0"/>
        <v/>
      </c>
      <c r="H16" s="121" t="str">
        <f t="shared" si="0"/>
        <v/>
      </c>
      <c r="I16" s="56" t="str">
        <f t="shared" si="0"/>
        <v/>
      </c>
      <c r="J16" s="121" t="str">
        <f t="shared" si="0"/>
        <v/>
      </c>
      <c r="K16" s="56" t="str">
        <f t="shared" si="0"/>
        <v/>
      </c>
      <c r="L16" s="121" t="str">
        <f t="shared" si="0"/>
        <v/>
      </c>
      <c r="M16" s="56" t="str">
        <f t="shared" si="0"/>
        <v/>
      </c>
      <c r="N16" s="121" t="str">
        <f t="shared" si="0"/>
        <v/>
      </c>
      <c r="O16" s="56" t="str">
        <f t="shared" si="0"/>
        <v/>
      </c>
      <c r="P16" s="121" t="str">
        <f t="shared" si="0"/>
        <v/>
      </c>
      <c r="Q16" s="56" t="str">
        <f t="shared" si="0"/>
        <v/>
      </c>
      <c r="R16" s="121" t="str">
        <f t="shared" si="0"/>
        <v/>
      </c>
      <c r="S16" s="56" t="str">
        <f t="shared" si="0"/>
        <v/>
      </c>
      <c r="T16" s="56" t="str">
        <f t="shared" si="0"/>
        <v/>
      </c>
      <c r="U16" s="56" t="str">
        <f t="shared" si="0"/>
        <v/>
      </c>
      <c r="V16" s="56" t="str">
        <f t="shared" si="0"/>
        <v/>
      </c>
      <c r="W16" s="200" t="str">
        <f t="shared" si="0"/>
        <v/>
      </c>
      <c r="X16" s="179"/>
      <c r="Y16" s="61" t="s">
        <v>626</v>
      </c>
    </row>
    <row r="17" spans="1:25" ht="108" customHeight="1">
      <c r="A17" s="143"/>
      <c r="B17" s="105">
        <v>7</v>
      </c>
      <c r="C17" s="129" t="s">
        <v>401</v>
      </c>
      <c r="D17" s="120" t="str">
        <f t="shared" ref="D17:W17" si="1">IF(OR(ISBLANK(D10),ISBLANK(D12)),"",100*D12/D10)</f>
        <v/>
      </c>
      <c r="E17" s="56" t="str">
        <f t="shared" si="1"/>
        <v/>
      </c>
      <c r="F17" s="121" t="str">
        <f t="shared" si="1"/>
        <v/>
      </c>
      <c r="G17" s="56" t="str">
        <f t="shared" si="1"/>
        <v/>
      </c>
      <c r="H17" s="121" t="str">
        <f t="shared" si="1"/>
        <v/>
      </c>
      <c r="I17" s="56" t="str">
        <f t="shared" si="1"/>
        <v/>
      </c>
      <c r="J17" s="121" t="str">
        <f t="shared" si="1"/>
        <v/>
      </c>
      <c r="K17" s="56" t="str">
        <f t="shared" si="1"/>
        <v/>
      </c>
      <c r="L17" s="121" t="str">
        <f t="shared" si="1"/>
        <v/>
      </c>
      <c r="M17" s="56" t="str">
        <f t="shared" si="1"/>
        <v/>
      </c>
      <c r="N17" s="121" t="str">
        <f t="shared" si="1"/>
        <v/>
      </c>
      <c r="O17" s="56" t="str">
        <f t="shared" si="1"/>
        <v/>
      </c>
      <c r="P17" s="121" t="str">
        <f t="shared" si="1"/>
        <v/>
      </c>
      <c r="Q17" s="56" t="str">
        <f t="shared" si="1"/>
        <v/>
      </c>
      <c r="R17" s="121" t="str">
        <f t="shared" si="1"/>
        <v/>
      </c>
      <c r="S17" s="56" t="str">
        <f t="shared" si="1"/>
        <v/>
      </c>
      <c r="T17" s="56" t="str">
        <f t="shared" si="1"/>
        <v/>
      </c>
      <c r="U17" s="56" t="str">
        <f t="shared" si="1"/>
        <v/>
      </c>
      <c r="V17" s="56" t="str">
        <f t="shared" si="1"/>
        <v/>
      </c>
      <c r="W17" s="200" t="str">
        <f t="shared" si="1"/>
        <v/>
      </c>
      <c r="X17" s="180"/>
      <c r="Y17" s="61" t="s">
        <v>627</v>
      </c>
    </row>
    <row r="18" spans="1:25" ht="58.95" customHeight="1">
      <c r="A18" s="143"/>
      <c r="B18" s="105">
        <v>8</v>
      </c>
      <c r="C18" s="130" t="s">
        <v>504</v>
      </c>
      <c r="D18" s="120" t="str">
        <f>IF(OR(ISBLANK(D$12),ISBLANK(D$13)),"",100*D$13/D$12)</f>
        <v/>
      </c>
      <c r="E18" s="56" t="str">
        <f t="shared" ref="E18:W18" si="2">IF(OR(ISBLANK(E$12),ISBLANK(E$13)),"",100*E$13/E$12)</f>
        <v/>
      </c>
      <c r="F18" s="121" t="str">
        <f t="shared" si="2"/>
        <v/>
      </c>
      <c r="G18" s="56" t="str">
        <f t="shared" si="2"/>
        <v/>
      </c>
      <c r="H18" s="121" t="str">
        <f t="shared" si="2"/>
        <v/>
      </c>
      <c r="I18" s="56" t="str">
        <f t="shared" si="2"/>
        <v/>
      </c>
      <c r="J18" s="121" t="str">
        <f t="shared" si="2"/>
        <v/>
      </c>
      <c r="K18" s="56" t="str">
        <f t="shared" si="2"/>
        <v/>
      </c>
      <c r="L18" s="121" t="str">
        <f t="shared" si="2"/>
        <v/>
      </c>
      <c r="M18" s="56" t="str">
        <f t="shared" si="2"/>
        <v/>
      </c>
      <c r="N18" s="121" t="str">
        <f t="shared" si="2"/>
        <v/>
      </c>
      <c r="O18" s="56" t="str">
        <f t="shared" si="2"/>
        <v/>
      </c>
      <c r="P18" s="121" t="str">
        <f t="shared" si="2"/>
        <v/>
      </c>
      <c r="Q18" s="56" t="str">
        <f t="shared" si="2"/>
        <v/>
      </c>
      <c r="R18" s="121" t="str">
        <f t="shared" si="2"/>
        <v/>
      </c>
      <c r="S18" s="56" t="str">
        <f t="shared" si="2"/>
        <v/>
      </c>
      <c r="T18" s="56" t="str">
        <f t="shared" si="2"/>
        <v/>
      </c>
      <c r="U18" s="56" t="str">
        <f t="shared" si="2"/>
        <v/>
      </c>
      <c r="V18" s="56" t="str">
        <f t="shared" si="2"/>
        <v/>
      </c>
      <c r="W18" s="200" t="str">
        <f t="shared" si="2"/>
        <v/>
      </c>
      <c r="X18" s="181"/>
      <c r="Y18" s="61" t="s">
        <v>605</v>
      </c>
    </row>
    <row r="19" spans="1:25" ht="6.6" customHeight="1">
      <c r="A19" s="143"/>
      <c r="B19" s="143"/>
      <c r="C19" s="150"/>
      <c r="D19" s="107"/>
      <c r="E19" s="107"/>
      <c r="F19" s="107"/>
      <c r="G19" s="107"/>
      <c r="H19" s="107"/>
      <c r="I19" s="107"/>
      <c r="J19" s="107"/>
      <c r="K19" s="143"/>
      <c r="L19" s="51"/>
      <c r="M19" s="143"/>
      <c r="N19" s="143"/>
      <c r="O19" s="143"/>
      <c r="P19" s="143"/>
      <c r="Q19" s="143"/>
      <c r="R19" s="143"/>
      <c r="S19" s="143"/>
      <c r="T19" s="143"/>
      <c r="U19" s="143"/>
      <c r="V19" s="143"/>
      <c r="W19" s="143"/>
      <c r="X19" s="116"/>
      <c r="Y19" s="143"/>
    </row>
    <row r="20" spans="1:25">
      <c r="A20" s="143"/>
      <c r="B20" s="143"/>
      <c r="C20" s="143"/>
      <c r="D20" s="143"/>
      <c r="E20" s="143"/>
      <c r="F20" s="143"/>
      <c r="G20" s="143"/>
      <c r="H20" s="143"/>
      <c r="I20" s="143"/>
      <c r="J20" s="143"/>
      <c r="K20" s="143"/>
      <c r="L20" s="143"/>
      <c r="M20" s="143"/>
      <c r="N20" s="143"/>
      <c r="O20" s="143"/>
      <c r="P20" s="143"/>
      <c r="Q20" s="143"/>
      <c r="R20" s="143"/>
      <c r="S20" s="143"/>
      <c r="T20" s="143"/>
      <c r="U20" s="143"/>
      <c r="V20" s="143"/>
      <c r="W20" s="143"/>
      <c r="X20" s="143"/>
      <c r="Y20" s="143"/>
    </row>
    <row r="21" spans="1:25" ht="15.6" customHeight="1">
      <c r="A21" s="143"/>
      <c r="B21" s="135" t="s">
        <v>173</v>
      </c>
      <c r="C21" s="132"/>
      <c r="D21" s="132"/>
      <c r="E21" s="132"/>
      <c r="F21" s="132"/>
      <c r="G21" s="132"/>
      <c r="H21" s="132"/>
      <c r="I21" s="132"/>
      <c r="J21" s="132"/>
      <c r="K21" s="132"/>
      <c r="L21" s="132"/>
      <c r="M21" s="132"/>
      <c r="N21" s="132"/>
      <c r="O21" s="132"/>
      <c r="P21" s="132"/>
      <c r="Q21" s="378"/>
      <c r="R21" s="378"/>
      <c r="S21" s="379"/>
      <c r="T21" s="143"/>
      <c r="U21" s="143"/>
      <c r="V21" s="143"/>
      <c r="W21" s="143"/>
      <c r="X21" s="143"/>
      <c r="Y21" s="143"/>
    </row>
    <row r="22" spans="1:25" ht="15.6" customHeight="1">
      <c r="A22" s="143"/>
      <c r="B22" s="136" t="s">
        <v>158</v>
      </c>
      <c r="C22" s="110" t="s">
        <v>30</v>
      </c>
      <c r="D22" s="137" t="s">
        <v>517</v>
      </c>
      <c r="E22" s="138">
        <v>2013</v>
      </c>
      <c r="F22" s="139">
        <v>2014</v>
      </c>
      <c r="G22" s="140">
        <v>2015</v>
      </c>
      <c r="H22" s="139">
        <v>2016</v>
      </c>
      <c r="I22" s="139">
        <v>2017</v>
      </c>
      <c r="J22" s="138">
        <v>2018</v>
      </c>
      <c r="K22" s="139">
        <v>2019</v>
      </c>
      <c r="L22" s="138">
        <v>2020</v>
      </c>
      <c r="M22" s="139">
        <v>2021</v>
      </c>
      <c r="N22" s="138">
        <v>2022</v>
      </c>
      <c r="O22" s="139">
        <v>2023</v>
      </c>
      <c r="P22" s="41">
        <v>2024</v>
      </c>
      <c r="Q22" s="375" t="s">
        <v>495</v>
      </c>
      <c r="R22" s="376"/>
      <c r="S22" s="377"/>
      <c r="T22" s="143"/>
      <c r="U22" s="143"/>
      <c r="V22" s="143"/>
      <c r="W22" s="143"/>
      <c r="X22" s="143"/>
      <c r="Y22" s="143"/>
    </row>
    <row r="23" spans="1:25" ht="15.6" customHeight="1">
      <c r="A23" s="143"/>
      <c r="B23" s="128" t="s">
        <v>439</v>
      </c>
      <c r="C23" s="103"/>
      <c r="D23" s="103"/>
      <c r="E23" s="103"/>
      <c r="F23" s="103"/>
      <c r="G23" s="103"/>
      <c r="H23" s="103"/>
      <c r="I23" s="103"/>
      <c r="J23" s="103"/>
      <c r="K23" s="103"/>
      <c r="L23" s="103"/>
      <c r="M23" s="103"/>
      <c r="N23" s="103"/>
      <c r="O23" s="103"/>
      <c r="P23" s="103"/>
      <c r="Q23" s="373"/>
      <c r="R23" s="373"/>
      <c r="S23" s="374"/>
      <c r="T23" s="143"/>
      <c r="U23" s="143"/>
      <c r="V23" s="143"/>
      <c r="W23" s="143"/>
      <c r="X23" s="143"/>
      <c r="Y23" s="143"/>
    </row>
    <row r="24" spans="1:25" ht="151.19999999999999" customHeight="1">
      <c r="A24" s="143"/>
      <c r="B24" s="105">
        <v>9</v>
      </c>
      <c r="C24" s="129" t="s">
        <v>438</v>
      </c>
      <c r="D24" s="182"/>
      <c r="E24" s="183"/>
      <c r="F24" s="184"/>
      <c r="G24" s="185"/>
      <c r="H24" s="184"/>
      <c r="I24" s="184"/>
      <c r="J24" s="183"/>
      <c r="K24" s="183"/>
      <c r="L24" s="183"/>
      <c r="M24" s="183"/>
      <c r="N24" s="183"/>
      <c r="O24" s="183"/>
      <c r="P24" s="186"/>
      <c r="Q24" s="366" t="s">
        <v>512</v>
      </c>
      <c r="R24" s="367"/>
      <c r="S24" s="368"/>
      <c r="T24" s="143"/>
      <c r="U24" s="143"/>
      <c r="V24" s="143"/>
      <c r="W24" s="143"/>
      <c r="X24" s="143"/>
      <c r="Y24" s="143"/>
    </row>
    <row r="25" spans="1:25">
      <c r="A25" s="143"/>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row>
    <row r="26" spans="1:25" ht="21" customHeight="1">
      <c r="A26" s="143"/>
      <c r="B26" s="418" t="s">
        <v>280</v>
      </c>
      <c r="C26" s="419"/>
      <c r="D26" s="419"/>
      <c r="E26" s="419"/>
      <c r="F26" s="420"/>
      <c r="G26" s="187" t="s">
        <v>299</v>
      </c>
      <c r="H26" s="421" t="s">
        <v>309</v>
      </c>
      <c r="I26" s="422"/>
      <c r="J26" s="422"/>
      <c r="K26" s="422"/>
      <c r="L26" s="423"/>
      <c r="M26" s="416"/>
      <c r="N26" s="417"/>
      <c r="O26" s="417"/>
      <c r="P26" s="417"/>
      <c r="Q26" s="417"/>
      <c r="R26" s="143"/>
      <c r="S26" s="143"/>
      <c r="T26" s="143"/>
      <c r="U26" s="143"/>
      <c r="V26" s="143"/>
      <c r="W26" s="143"/>
      <c r="X26" s="143"/>
      <c r="Y26" s="143"/>
    </row>
    <row r="27" spans="1:25" ht="58.2" customHeight="1">
      <c r="A27" s="143"/>
      <c r="B27" s="191" t="s">
        <v>353</v>
      </c>
      <c r="C27" s="391" t="s">
        <v>285</v>
      </c>
      <c r="D27" s="392"/>
      <c r="E27" s="392"/>
      <c r="F27" s="393"/>
      <c r="G27" s="202" t="s">
        <v>111</v>
      </c>
      <c r="H27" s="394" t="s">
        <v>613</v>
      </c>
      <c r="I27" s="395"/>
      <c r="J27" s="395"/>
      <c r="K27" s="395"/>
      <c r="L27" s="396"/>
      <c r="M27" s="189"/>
      <c r="N27" s="190"/>
      <c r="O27" s="190"/>
      <c r="P27" s="190"/>
      <c r="Q27" s="190"/>
      <c r="R27" s="143"/>
      <c r="S27" s="143"/>
      <c r="T27" s="143"/>
      <c r="U27" s="143"/>
      <c r="V27" s="143"/>
      <c r="W27" s="143"/>
      <c r="X27" s="143"/>
      <c r="Y27" s="143"/>
    </row>
    <row r="28" spans="1:25" ht="21" customHeight="1">
      <c r="A28" s="143"/>
      <c r="B28" s="191" t="s">
        <v>354</v>
      </c>
      <c r="C28" s="397" t="s">
        <v>352</v>
      </c>
      <c r="D28" s="397"/>
      <c r="E28" s="397"/>
      <c r="F28" s="397"/>
      <c r="G28" s="202" t="s">
        <v>111</v>
      </c>
      <c r="H28" s="394" t="s">
        <v>614</v>
      </c>
      <c r="I28" s="395"/>
      <c r="J28" s="395"/>
      <c r="K28" s="395"/>
      <c r="L28" s="396"/>
      <c r="M28" s="189"/>
      <c r="N28" s="190"/>
      <c r="O28" s="190"/>
      <c r="P28" s="190"/>
      <c r="Q28" s="190"/>
      <c r="R28" s="143"/>
      <c r="S28" s="143"/>
      <c r="T28" s="143"/>
      <c r="U28" s="143"/>
      <c r="V28" s="143"/>
      <c r="W28" s="143"/>
      <c r="X28" s="143"/>
      <c r="Y28" s="143"/>
    </row>
    <row r="29" spans="1:25" ht="57" customHeight="1">
      <c r="A29" s="143"/>
      <c r="B29" s="191" t="s">
        <v>355</v>
      </c>
      <c r="C29" s="391" t="s">
        <v>342</v>
      </c>
      <c r="D29" s="392"/>
      <c r="E29" s="392"/>
      <c r="F29" s="393"/>
      <c r="G29" s="202" t="s">
        <v>111</v>
      </c>
      <c r="H29" s="394" t="s">
        <v>614</v>
      </c>
      <c r="I29" s="395"/>
      <c r="J29" s="395"/>
      <c r="K29" s="395"/>
      <c r="L29" s="396"/>
      <c r="M29" s="189"/>
      <c r="N29" s="190"/>
      <c r="O29" s="190"/>
      <c r="P29" s="190"/>
      <c r="Q29" s="190"/>
      <c r="R29" s="143"/>
      <c r="S29" s="143"/>
      <c r="T29" s="143"/>
      <c r="U29" s="143"/>
      <c r="V29" s="143"/>
      <c r="W29" s="143"/>
      <c r="X29" s="143"/>
      <c r="Y29" s="143"/>
    </row>
    <row r="30" spans="1:25" ht="44.4" customHeight="1">
      <c r="A30" s="143"/>
      <c r="B30" s="192" t="s">
        <v>440</v>
      </c>
      <c r="C30" s="391" t="s">
        <v>499</v>
      </c>
      <c r="D30" s="392"/>
      <c r="E30" s="392"/>
      <c r="F30" s="393"/>
      <c r="G30" s="202" t="s">
        <v>111</v>
      </c>
      <c r="H30" s="394" t="s">
        <v>614</v>
      </c>
      <c r="I30" s="395"/>
      <c r="J30" s="395"/>
      <c r="K30" s="395"/>
      <c r="L30" s="396"/>
      <c r="M30" s="189"/>
      <c r="N30" s="190"/>
      <c r="O30" s="190"/>
      <c r="P30" s="190"/>
      <c r="Q30" s="190"/>
      <c r="R30" s="143"/>
      <c r="S30" s="143"/>
      <c r="T30" s="143"/>
      <c r="U30" s="143"/>
      <c r="V30" s="143"/>
      <c r="W30" s="143"/>
      <c r="X30" s="143"/>
      <c r="Y30" s="143"/>
    </row>
    <row r="31" spans="1:25" ht="57" customHeight="1">
      <c r="A31" s="143"/>
      <c r="B31" s="192" t="s">
        <v>500</v>
      </c>
      <c r="C31" s="397" t="s">
        <v>315</v>
      </c>
      <c r="D31" s="397"/>
      <c r="E31" s="397"/>
      <c r="F31" s="397"/>
      <c r="G31" s="202" t="s">
        <v>515</v>
      </c>
      <c r="H31" s="412" t="s">
        <v>615</v>
      </c>
      <c r="I31" s="412"/>
      <c r="J31" s="412"/>
      <c r="K31" s="412"/>
      <c r="L31" s="412"/>
      <c r="M31" s="189"/>
      <c r="N31" s="190"/>
      <c r="O31" s="190"/>
      <c r="P31" s="190"/>
      <c r="Q31" s="190"/>
      <c r="R31" s="143"/>
      <c r="S31" s="143"/>
      <c r="T31" s="143"/>
      <c r="U31" s="143"/>
      <c r="V31" s="143"/>
      <c r="W31" s="143"/>
      <c r="X31" s="143"/>
      <c r="Y31" s="143"/>
    </row>
    <row r="32" spans="1:25" ht="38.4" customHeight="1">
      <c r="A32" s="143"/>
      <c r="B32" s="413" t="s">
        <v>511</v>
      </c>
      <c r="C32" s="414"/>
      <c r="D32" s="414"/>
      <c r="E32" s="414"/>
      <c r="F32" s="414"/>
      <c r="G32" s="414"/>
      <c r="H32" s="414"/>
      <c r="I32" s="414"/>
      <c r="J32" s="414"/>
      <c r="K32" s="414"/>
      <c r="L32" s="415"/>
      <c r="M32" s="189"/>
      <c r="N32" s="190"/>
      <c r="O32" s="190"/>
      <c r="P32" s="190"/>
      <c r="Q32" s="190"/>
      <c r="R32" s="143"/>
      <c r="S32" s="143"/>
      <c r="T32" s="143"/>
      <c r="U32" s="143"/>
      <c r="V32" s="143"/>
      <c r="W32" s="143"/>
      <c r="X32" s="143"/>
      <c r="Y32" s="143"/>
    </row>
    <row r="33" spans="1:25" ht="88.2" customHeight="1">
      <c r="A33" s="143"/>
      <c r="B33" s="192" t="s">
        <v>501</v>
      </c>
      <c r="C33" s="391" t="s">
        <v>316</v>
      </c>
      <c r="D33" s="392"/>
      <c r="E33" s="392"/>
      <c r="F33" s="393"/>
      <c r="G33" s="202" t="s">
        <v>581</v>
      </c>
      <c r="H33" s="394" t="s">
        <v>582</v>
      </c>
      <c r="I33" s="395"/>
      <c r="J33" s="395"/>
      <c r="K33" s="395"/>
      <c r="L33" s="396"/>
      <c r="M33" s="189"/>
      <c r="N33" s="190"/>
      <c r="O33" s="190"/>
      <c r="P33" s="190"/>
      <c r="Q33" s="190"/>
      <c r="R33" s="143"/>
      <c r="S33" s="143"/>
      <c r="T33" s="143"/>
      <c r="U33" s="143"/>
      <c r="V33" s="143"/>
      <c r="W33" s="143"/>
      <c r="X33" s="143"/>
      <c r="Y33" s="143"/>
    </row>
    <row r="34" spans="1:25" ht="45" customHeight="1">
      <c r="A34" s="143"/>
      <c r="B34" s="192" t="s">
        <v>502</v>
      </c>
      <c r="C34" s="391" t="s">
        <v>376</v>
      </c>
      <c r="D34" s="392"/>
      <c r="E34" s="392"/>
      <c r="F34" s="393"/>
      <c r="G34" s="202" t="s">
        <v>516</v>
      </c>
      <c r="H34" s="394" t="s">
        <v>583</v>
      </c>
      <c r="I34" s="395"/>
      <c r="J34" s="395"/>
      <c r="K34" s="395"/>
      <c r="L34" s="396"/>
      <c r="M34" s="189"/>
      <c r="N34" s="190"/>
      <c r="O34" s="190"/>
      <c r="P34" s="190"/>
      <c r="Q34" s="190"/>
      <c r="R34" s="143"/>
      <c r="S34" s="143"/>
      <c r="T34" s="143"/>
      <c r="U34" s="143"/>
      <c r="V34" s="143"/>
      <c r="W34" s="143"/>
      <c r="X34" s="143"/>
      <c r="Y34" s="143"/>
    </row>
    <row r="35" spans="1:25" ht="47.4" customHeight="1">
      <c r="A35" s="143"/>
      <c r="B35" s="192" t="s">
        <v>503</v>
      </c>
      <c r="C35" s="397" t="s">
        <v>346</v>
      </c>
      <c r="D35" s="397"/>
      <c r="E35" s="397"/>
      <c r="F35" s="397"/>
      <c r="G35" s="202" t="s">
        <v>110</v>
      </c>
      <c r="H35" s="412" t="s">
        <v>584</v>
      </c>
      <c r="I35" s="412"/>
      <c r="J35" s="412"/>
      <c r="K35" s="412"/>
      <c r="L35" s="412"/>
      <c r="M35" s="189"/>
      <c r="N35" s="190"/>
      <c r="O35" s="190"/>
      <c r="P35" s="190"/>
      <c r="Q35" s="190"/>
      <c r="R35" s="143"/>
      <c r="S35" s="143"/>
      <c r="T35" s="143"/>
      <c r="U35" s="143"/>
      <c r="V35" s="143"/>
      <c r="W35" s="143"/>
      <c r="X35" s="143"/>
      <c r="Y35" s="143"/>
    </row>
    <row r="36" spans="1:25" ht="40.200000000000003" customHeight="1">
      <c r="A36" s="143"/>
      <c r="B36" s="193">
        <v>15</v>
      </c>
      <c r="C36" s="397" t="s">
        <v>317</v>
      </c>
      <c r="D36" s="397"/>
      <c r="E36" s="397"/>
      <c r="F36" s="397"/>
      <c r="G36" s="168" t="s">
        <v>111</v>
      </c>
      <c r="H36" s="404"/>
      <c r="I36" s="408"/>
      <c r="J36" s="408"/>
      <c r="K36" s="408"/>
      <c r="L36" s="408"/>
      <c r="M36" s="400"/>
      <c r="N36" s="401"/>
      <c r="O36" s="401"/>
      <c r="P36" s="401"/>
      <c r="Q36" s="401"/>
      <c r="R36" s="143"/>
      <c r="S36" s="143"/>
      <c r="T36" s="143"/>
      <c r="U36" s="143"/>
      <c r="V36" s="143"/>
      <c r="W36" s="143"/>
      <c r="X36" s="143"/>
      <c r="Y36" s="143"/>
    </row>
    <row r="37" spans="1:25" ht="43.2" customHeight="1">
      <c r="A37" s="143"/>
      <c r="B37" s="193">
        <v>16</v>
      </c>
      <c r="C37" s="397" t="s">
        <v>425</v>
      </c>
      <c r="D37" s="397"/>
      <c r="E37" s="397"/>
      <c r="F37" s="397"/>
      <c r="G37" s="168" t="s">
        <v>516</v>
      </c>
      <c r="H37" s="405" t="s">
        <v>537</v>
      </c>
      <c r="I37" s="405"/>
      <c r="J37" s="405"/>
      <c r="K37" s="405"/>
      <c r="L37" s="406"/>
      <c r="M37" s="400"/>
      <c r="N37" s="401"/>
      <c r="O37" s="401"/>
      <c r="P37" s="401"/>
      <c r="Q37" s="401"/>
      <c r="R37" s="143"/>
      <c r="S37" s="143"/>
      <c r="T37" s="143"/>
      <c r="U37" s="143"/>
      <c r="V37" s="143"/>
      <c r="W37" s="143"/>
      <c r="X37" s="143"/>
      <c r="Y37" s="143"/>
    </row>
    <row r="38" spans="1:25" ht="45.6" customHeight="1">
      <c r="A38" s="143"/>
      <c r="B38" s="105"/>
      <c r="C38" s="402" t="s">
        <v>395</v>
      </c>
      <c r="D38" s="402"/>
      <c r="E38" s="402"/>
      <c r="F38" s="402"/>
      <c r="G38" s="168" t="s">
        <v>111</v>
      </c>
      <c r="H38" s="403"/>
      <c r="I38" s="403"/>
      <c r="J38" s="403"/>
      <c r="K38" s="403"/>
      <c r="L38" s="403"/>
      <c r="M38" s="194"/>
      <c r="N38" s="195"/>
      <c r="O38" s="195"/>
      <c r="P38" s="195"/>
      <c r="Q38" s="195"/>
      <c r="R38" s="143"/>
      <c r="S38" s="143"/>
      <c r="T38" s="143"/>
      <c r="U38" s="143"/>
      <c r="V38" s="143"/>
      <c r="W38" s="143"/>
      <c r="X38" s="143"/>
      <c r="Y38" s="143"/>
    </row>
    <row r="39" spans="1:25" ht="45.6" customHeight="1">
      <c r="A39" s="143"/>
      <c r="B39" s="105"/>
      <c r="C39" s="407" t="s">
        <v>426</v>
      </c>
      <c r="D39" s="407"/>
      <c r="E39" s="407"/>
      <c r="F39" s="407"/>
      <c r="G39" s="168" t="s">
        <v>111</v>
      </c>
      <c r="H39" s="403"/>
      <c r="I39" s="403"/>
      <c r="J39" s="403"/>
      <c r="K39" s="403"/>
      <c r="L39" s="403"/>
      <c r="M39" s="194"/>
      <c r="N39" s="195"/>
      <c r="O39" s="195"/>
      <c r="P39" s="195"/>
      <c r="Q39" s="195"/>
      <c r="R39" s="143"/>
      <c r="S39" s="143"/>
      <c r="T39" s="143"/>
      <c r="U39" s="143"/>
      <c r="V39" s="143"/>
      <c r="W39" s="143"/>
      <c r="X39" s="143"/>
      <c r="Y39" s="143"/>
    </row>
    <row r="40" spans="1:25" ht="22.2" customHeight="1">
      <c r="A40" s="143"/>
      <c r="B40" s="105"/>
      <c r="C40" s="402" t="s">
        <v>396</v>
      </c>
      <c r="D40" s="402"/>
      <c r="E40" s="402"/>
      <c r="F40" s="402"/>
      <c r="G40" s="168"/>
      <c r="H40" s="403"/>
      <c r="I40" s="403"/>
      <c r="J40" s="403"/>
      <c r="K40" s="403"/>
      <c r="L40" s="403"/>
      <c r="M40" s="194"/>
      <c r="N40" s="195"/>
      <c r="O40" s="195"/>
      <c r="P40" s="195"/>
      <c r="Q40" s="195"/>
      <c r="R40" s="143"/>
      <c r="S40" s="143"/>
      <c r="T40" s="143"/>
      <c r="U40" s="143"/>
      <c r="V40" s="143"/>
      <c r="W40" s="143"/>
      <c r="X40" s="143"/>
      <c r="Y40" s="143"/>
    </row>
    <row r="41" spans="1:25" ht="34.950000000000003" customHeight="1">
      <c r="A41" s="143"/>
      <c r="B41" s="193">
        <v>17</v>
      </c>
      <c r="C41" s="397" t="s">
        <v>318</v>
      </c>
      <c r="D41" s="397"/>
      <c r="E41" s="397"/>
      <c r="F41" s="397"/>
      <c r="G41" s="168" t="s">
        <v>111</v>
      </c>
      <c r="H41" s="405"/>
      <c r="I41" s="405"/>
      <c r="J41" s="405"/>
      <c r="K41" s="405"/>
      <c r="L41" s="406"/>
      <c r="M41" s="400"/>
      <c r="N41" s="401"/>
      <c r="O41" s="401"/>
      <c r="P41" s="401"/>
      <c r="Q41" s="401"/>
      <c r="R41" s="143"/>
      <c r="S41" s="143"/>
      <c r="T41" s="143"/>
      <c r="U41" s="143"/>
      <c r="V41" s="143"/>
      <c r="W41" s="143"/>
      <c r="X41" s="143"/>
      <c r="Y41" s="143"/>
    </row>
    <row r="42" spans="1:25" ht="49.95" customHeight="1">
      <c r="A42" s="143"/>
      <c r="B42" s="193">
        <v>18</v>
      </c>
      <c r="C42" s="397" t="s">
        <v>319</v>
      </c>
      <c r="D42" s="397"/>
      <c r="E42" s="397"/>
      <c r="F42" s="397"/>
      <c r="G42" s="168" t="s">
        <v>111</v>
      </c>
      <c r="H42" s="405"/>
      <c r="I42" s="405"/>
      <c r="J42" s="405"/>
      <c r="K42" s="405"/>
      <c r="L42" s="406"/>
      <c r="M42" s="400"/>
      <c r="N42" s="401"/>
      <c r="O42" s="401"/>
      <c r="P42" s="401"/>
      <c r="Q42" s="401"/>
      <c r="R42" s="143"/>
      <c r="S42" s="143"/>
      <c r="T42" s="143"/>
      <c r="U42" s="143"/>
      <c r="V42" s="143"/>
      <c r="W42" s="143"/>
      <c r="X42" s="143"/>
      <c r="Y42" s="143"/>
    </row>
    <row r="43" spans="1:25" ht="19.95" customHeight="1">
      <c r="A43" s="143"/>
      <c r="B43" s="409" t="s">
        <v>505</v>
      </c>
      <c r="C43" s="410"/>
      <c r="D43" s="410"/>
      <c r="E43" s="410"/>
      <c r="F43" s="410"/>
      <c r="G43" s="410"/>
      <c r="H43" s="410"/>
      <c r="I43" s="410"/>
      <c r="J43" s="410"/>
      <c r="K43" s="410"/>
      <c r="L43" s="411"/>
      <c r="M43" s="194"/>
      <c r="N43" s="195"/>
      <c r="O43" s="195"/>
      <c r="P43" s="195"/>
      <c r="Q43" s="195"/>
      <c r="R43" s="143"/>
      <c r="S43" s="143"/>
      <c r="T43" s="143"/>
      <c r="U43" s="143"/>
      <c r="V43" s="143"/>
      <c r="W43" s="143"/>
      <c r="X43" s="143"/>
      <c r="Y43" s="143"/>
    </row>
    <row r="44" spans="1:25" ht="25.2" customHeight="1">
      <c r="A44" s="143"/>
      <c r="B44" s="193">
        <v>18.100000000000001</v>
      </c>
      <c r="C44" s="402" t="s">
        <v>367</v>
      </c>
      <c r="D44" s="402"/>
      <c r="E44" s="402"/>
      <c r="F44" s="402"/>
      <c r="G44" s="168"/>
      <c r="H44" s="403"/>
      <c r="I44" s="403"/>
      <c r="J44" s="403"/>
      <c r="K44" s="403"/>
      <c r="L44" s="404"/>
      <c r="M44" s="400"/>
      <c r="N44" s="401"/>
      <c r="O44" s="401"/>
      <c r="P44" s="401"/>
      <c r="Q44" s="401"/>
      <c r="R44" s="143"/>
      <c r="S44" s="143"/>
      <c r="T44" s="143"/>
      <c r="U44" s="143"/>
      <c r="V44" s="143"/>
      <c r="W44" s="143"/>
      <c r="X44" s="143"/>
      <c r="Y44" s="143"/>
    </row>
    <row r="45" spans="1:25" ht="25.2" customHeight="1">
      <c r="A45" s="143"/>
      <c r="B45" s="193">
        <v>18.2</v>
      </c>
      <c r="C45" s="402" t="s">
        <v>368</v>
      </c>
      <c r="D45" s="402"/>
      <c r="E45" s="402"/>
      <c r="F45" s="402"/>
      <c r="G45" s="168"/>
      <c r="H45" s="403"/>
      <c r="I45" s="403"/>
      <c r="J45" s="403"/>
      <c r="K45" s="403"/>
      <c r="L45" s="404"/>
      <c r="M45" s="400"/>
      <c r="N45" s="401"/>
      <c r="O45" s="401"/>
      <c r="P45" s="401"/>
      <c r="Q45" s="401"/>
      <c r="R45" s="143"/>
      <c r="S45" s="143"/>
      <c r="T45" s="143"/>
      <c r="U45" s="143"/>
      <c r="V45" s="143"/>
      <c r="W45" s="143"/>
      <c r="X45" s="143"/>
      <c r="Y45" s="143"/>
    </row>
    <row r="46" spans="1:25">
      <c r="A46" s="143"/>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row>
    <row r="47" spans="1:25" ht="15.6" customHeight="1">
      <c r="A47" s="143"/>
      <c r="B47" s="380" t="s">
        <v>442</v>
      </c>
      <c r="C47" s="380"/>
      <c r="D47" s="380"/>
      <c r="E47" s="380"/>
      <c r="F47" s="380"/>
      <c r="G47" s="380"/>
      <c r="H47" s="380"/>
      <c r="I47" s="380"/>
      <c r="J47" s="380"/>
      <c r="K47" s="143"/>
      <c r="L47" s="143"/>
      <c r="M47" s="143"/>
      <c r="N47" s="143"/>
      <c r="O47" s="143"/>
      <c r="P47" s="143"/>
      <c r="Q47" s="143"/>
      <c r="R47" s="143"/>
      <c r="S47" s="143"/>
      <c r="T47" s="143"/>
      <c r="U47" s="143"/>
      <c r="V47" s="143"/>
      <c r="W47" s="143"/>
      <c r="X47" s="143"/>
      <c r="Y47" s="143"/>
    </row>
    <row r="48" spans="1:25" ht="72.75" customHeight="1">
      <c r="A48" s="143"/>
      <c r="B48" s="404" t="s">
        <v>540</v>
      </c>
      <c r="C48" s="408"/>
      <c r="D48" s="408"/>
      <c r="E48" s="408"/>
      <c r="F48" s="408"/>
      <c r="G48" s="408"/>
      <c r="H48" s="408"/>
      <c r="I48" s="408"/>
      <c r="J48" s="408"/>
      <c r="K48" s="408"/>
      <c r="L48" s="408"/>
      <c r="M48" s="196"/>
      <c r="N48" s="197"/>
      <c r="O48" s="197"/>
      <c r="P48" s="197"/>
      <c r="Q48" s="197"/>
      <c r="R48" s="143"/>
      <c r="S48" s="143"/>
      <c r="T48" s="143"/>
      <c r="U48" s="143"/>
      <c r="V48" s="143"/>
      <c r="W48" s="143"/>
      <c r="X48" s="143"/>
      <c r="Y48" s="143"/>
    </row>
  </sheetData>
  <sheetProtection algorithmName="SHA-512" hashValue="d2vJFlKZf6wi15ktYnPbGI5mT2yvABTpLSp90iYLssvekqp8aY2jU4IrHLfGFNPgFZQGa9PZho3xhIbZU6OOaQ==" saltValue="C5S8U9+XoYcFeq9ard3/sQ==" spinCount="100000" sheet="1" formatCells="0" formatColumns="0" formatRows="0" insertColumns="0" insertRows="0" insertHyperlinks="0"/>
  <mergeCells count="60">
    <mergeCell ref="Q21:S21"/>
    <mergeCell ref="Q22:S22"/>
    <mergeCell ref="Q23:S23"/>
    <mergeCell ref="Q24:S24"/>
    <mergeCell ref="C29:F29"/>
    <mergeCell ref="H29:L29"/>
    <mergeCell ref="M26:Q26"/>
    <mergeCell ref="B26:F26"/>
    <mergeCell ref="H26:L26"/>
    <mergeCell ref="C27:F27"/>
    <mergeCell ref="C28:F28"/>
    <mergeCell ref="H27:L27"/>
    <mergeCell ref="H28:L28"/>
    <mergeCell ref="H38:L38"/>
    <mergeCell ref="H39:L39"/>
    <mergeCell ref="H40:L40"/>
    <mergeCell ref="H36:L36"/>
    <mergeCell ref="H31:L31"/>
    <mergeCell ref="B32:L32"/>
    <mergeCell ref="C33:F33"/>
    <mergeCell ref="H33:L33"/>
    <mergeCell ref="C36:F36"/>
    <mergeCell ref="H35:L35"/>
    <mergeCell ref="C35:F35"/>
    <mergeCell ref="B48:L48"/>
    <mergeCell ref="H41:L41"/>
    <mergeCell ref="H42:L42"/>
    <mergeCell ref="H44:L44"/>
    <mergeCell ref="B43:L43"/>
    <mergeCell ref="B47:J4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Y7:Y8"/>
    <mergeCell ref="N7:O7"/>
    <mergeCell ref="P7:Q7"/>
    <mergeCell ref="R7:S7"/>
    <mergeCell ref="D7:E7"/>
    <mergeCell ref="F7:G7"/>
    <mergeCell ref="H7:I7"/>
    <mergeCell ref="J7:K7"/>
    <mergeCell ref="L7:M7"/>
    <mergeCell ref="C30:F30"/>
    <mergeCell ref="H30:L30"/>
    <mergeCell ref="H34:L34"/>
    <mergeCell ref="C31:F31"/>
    <mergeCell ref="C34:F34"/>
  </mergeCells>
  <dataValidations count="1">
    <dataValidation type="list" allowBlank="1" showInputMessage="1" showErrorMessage="1" sqref="G44:G45 G27:G31 G34:G42" xr:uid="{00000000-0002-0000-0600-000000000000}">
      <formula1>$B$1:$B$2</formula1>
    </dataValidation>
  </dataValidations>
  <pageMargins left="0.25" right="0.25" top="0.75" bottom="0.75" header="0.3" footer="0.3"/>
  <pageSetup paperSize="9" scale="70" fitToHeight="0"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zoomScale="80" zoomScaleNormal="80" workbookViewId="0">
      <selection activeCell="I33" sqref="I33"/>
    </sheetView>
  </sheetViews>
  <sheetFormatPr defaultColWidth="11.5546875" defaultRowHeight="14.4"/>
  <cols>
    <col min="1" max="1" width="4.5546875" customWidth="1"/>
    <col min="3" max="3" width="47.88671875" customWidth="1"/>
    <col min="4" max="5" width="10.44140625" customWidth="1"/>
    <col min="6" max="6" width="13.44140625" customWidth="1"/>
    <col min="7" max="7" width="32.33203125" customWidth="1"/>
    <col min="8" max="8" width="46" customWidth="1"/>
    <col min="9" max="9" width="53.6640625" customWidth="1"/>
  </cols>
  <sheetData>
    <row r="1" spans="1:9" ht="15.6" customHeight="1">
      <c r="A1" s="169"/>
      <c r="B1" s="169" t="s">
        <v>110</v>
      </c>
      <c r="C1" s="143"/>
      <c r="D1" s="100" t="s">
        <v>10</v>
      </c>
      <c r="E1" s="143"/>
      <c r="F1" s="143"/>
      <c r="G1" s="108"/>
      <c r="H1" s="108"/>
      <c r="I1" s="143"/>
    </row>
    <row r="2" spans="1:9" ht="15.6" customHeight="1">
      <c r="A2" s="169"/>
      <c r="B2" s="169" t="s">
        <v>111</v>
      </c>
      <c r="C2" s="143"/>
      <c r="D2" s="101" t="s">
        <v>543</v>
      </c>
      <c r="E2" s="143"/>
      <c r="F2" s="143"/>
      <c r="G2" s="108"/>
      <c r="H2" s="108"/>
      <c r="I2" s="143"/>
    </row>
    <row r="3" spans="1:9">
      <c r="A3" s="143"/>
      <c r="B3" s="143"/>
      <c r="C3" s="143"/>
      <c r="D3" s="143"/>
      <c r="E3" s="143"/>
      <c r="F3" s="143"/>
      <c r="G3" s="108"/>
      <c r="H3" s="108"/>
      <c r="I3" s="143"/>
    </row>
    <row r="4" spans="1:9">
      <c r="A4" s="143"/>
      <c r="B4" s="143"/>
      <c r="C4" s="143"/>
      <c r="D4" s="65" t="s">
        <v>513</v>
      </c>
      <c r="E4" s="66"/>
      <c r="F4" s="66"/>
      <c r="G4" s="108"/>
      <c r="H4" s="108"/>
      <c r="I4" s="143"/>
    </row>
    <row r="5" spans="1:9" ht="21" customHeight="1">
      <c r="A5" s="144"/>
      <c r="B5" s="7" t="s">
        <v>388</v>
      </c>
      <c r="C5" s="8"/>
      <c r="D5" s="8"/>
      <c r="E5" s="40"/>
      <c r="F5" s="8"/>
      <c r="G5" s="204"/>
      <c r="H5" s="204"/>
      <c r="I5" s="144"/>
    </row>
    <row r="6" spans="1:9" ht="15.75" customHeight="1">
      <c r="A6" s="143"/>
      <c r="B6" s="205"/>
      <c r="C6" s="143"/>
      <c r="D6" s="143"/>
      <c r="E6" s="143"/>
      <c r="F6" s="143"/>
      <c r="G6" s="108"/>
      <c r="H6" s="108"/>
      <c r="I6" s="143"/>
    </row>
    <row r="7" spans="1:9" ht="21" customHeight="1">
      <c r="A7" s="143"/>
      <c r="B7" s="424" t="s">
        <v>185</v>
      </c>
      <c r="C7" s="425"/>
      <c r="D7" s="425"/>
      <c r="E7" s="425"/>
      <c r="F7" s="425"/>
      <c r="G7" s="425"/>
      <c r="H7" s="426"/>
      <c r="I7" s="143"/>
    </row>
    <row r="8" spans="1:9" ht="16.5" customHeight="1">
      <c r="A8" s="143"/>
      <c r="B8" s="206"/>
      <c r="C8" s="143"/>
      <c r="D8" s="143"/>
      <c r="E8" s="143"/>
      <c r="F8" s="143"/>
      <c r="G8" s="108"/>
      <c r="H8" s="108"/>
      <c r="I8" s="143"/>
    </row>
    <row r="9" spans="1:9" ht="11.25" customHeight="1">
      <c r="A9" s="143"/>
      <c r="B9" s="143"/>
      <c r="C9" s="143"/>
      <c r="D9" s="143"/>
      <c r="E9" s="207"/>
      <c r="F9" s="143"/>
      <c r="G9" s="102"/>
      <c r="H9" s="208"/>
      <c r="I9" s="108"/>
    </row>
    <row r="10" spans="1:9" ht="55.95" customHeight="1">
      <c r="A10" s="143"/>
      <c r="B10" s="98" t="s">
        <v>158</v>
      </c>
      <c r="C10" s="98" t="s">
        <v>30</v>
      </c>
      <c r="D10" s="209" t="s">
        <v>186</v>
      </c>
      <c r="E10" s="210" t="s">
        <v>187</v>
      </c>
      <c r="F10" s="211" t="s">
        <v>548</v>
      </c>
      <c r="G10" s="212" t="s">
        <v>188</v>
      </c>
      <c r="H10" s="188" t="s">
        <v>189</v>
      </c>
      <c r="I10" s="213" t="s">
        <v>496</v>
      </c>
    </row>
    <row r="11" spans="1:9" ht="31.2" customHeight="1">
      <c r="A11" s="143"/>
      <c r="B11" s="427" t="s">
        <v>190</v>
      </c>
      <c r="C11" s="428"/>
      <c r="D11" s="428"/>
      <c r="E11" s="428"/>
      <c r="F11" s="428"/>
      <c r="G11" s="428"/>
      <c r="H11" s="428"/>
      <c r="I11" s="429"/>
    </row>
    <row r="12" spans="1:9" ht="18.75" customHeight="1">
      <c r="A12" s="143"/>
      <c r="B12" s="172" t="s">
        <v>234</v>
      </c>
      <c r="C12" s="174"/>
      <c r="D12" s="214" t="s">
        <v>191</v>
      </c>
      <c r="E12" s="215" t="s">
        <v>191</v>
      </c>
      <c r="F12" s="216" t="s">
        <v>191</v>
      </c>
      <c r="G12" s="217"/>
      <c r="H12" s="218"/>
      <c r="I12" s="219"/>
    </row>
    <row r="13" spans="1:9" ht="94.2" customHeight="1">
      <c r="A13" s="143"/>
      <c r="B13" s="105">
        <v>1</v>
      </c>
      <c r="C13" s="106" t="s">
        <v>192</v>
      </c>
      <c r="D13" s="220" t="s">
        <v>515</v>
      </c>
      <c r="E13" s="220" t="s">
        <v>515</v>
      </c>
      <c r="F13" s="230" t="s">
        <v>515</v>
      </c>
      <c r="G13" s="221" t="s">
        <v>523</v>
      </c>
      <c r="H13" s="303">
        <v>2018</v>
      </c>
      <c r="I13" s="64" t="s">
        <v>597</v>
      </c>
    </row>
    <row r="14" spans="1:9" ht="29.4" customHeight="1">
      <c r="A14" s="143"/>
      <c r="B14" s="105">
        <v>2</v>
      </c>
      <c r="C14" s="112" t="s">
        <v>193</v>
      </c>
      <c r="D14" s="220" t="s">
        <v>515</v>
      </c>
      <c r="E14" s="220" t="s">
        <v>515</v>
      </c>
      <c r="F14" s="229" t="s">
        <v>515</v>
      </c>
      <c r="G14" s="222"/>
      <c r="H14" s="223"/>
      <c r="I14" s="64" t="s">
        <v>588</v>
      </c>
    </row>
    <row r="15" spans="1:9" ht="21" customHeight="1">
      <c r="A15" s="143"/>
      <c r="B15" s="105">
        <v>3</v>
      </c>
      <c r="C15" s="112" t="s">
        <v>194</v>
      </c>
      <c r="D15" s="220" t="s">
        <v>515</v>
      </c>
      <c r="E15" s="220" t="s">
        <v>515</v>
      </c>
      <c r="F15" s="229" t="s">
        <v>515</v>
      </c>
      <c r="G15" s="224"/>
      <c r="H15" s="223"/>
      <c r="I15" s="64" t="s">
        <v>588</v>
      </c>
    </row>
    <row r="16" spans="1:9" ht="28.95" customHeight="1">
      <c r="A16" s="143"/>
      <c r="B16" s="105">
        <v>4</v>
      </c>
      <c r="C16" s="225" t="s">
        <v>195</v>
      </c>
      <c r="D16" s="220" t="s">
        <v>515</v>
      </c>
      <c r="E16" s="220" t="s">
        <v>515</v>
      </c>
      <c r="F16" s="229" t="s">
        <v>515</v>
      </c>
      <c r="G16" s="224"/>
      <c r="H16" s="223"/>
      <c r="I16" s="64" t="s">
        <v>589</v>
      </c>
    </row>
    <row r="17" spans="1:9" ht="29.4" customHeight="1">
      <c r="A17" s="143"/>
      <c r="B17" s="105">
        <v>5</v>
      </c>
      <c r="C17" s="225" t="s">
        <v>196</v>
      </c>
      <c r="D17" s="220"/>
      <c r="E17" s="220" t="s">
        <v>515</v>
      </c>
      <c r="F17" s="229" t="s">
        <v>515</v>
      </c>
      <c r="G17" s="224"/>
      <c r="H17" s="223"/>
      <c r="I17" s="64" t="s">
        <v>589</v>
      </c>
    </row>
    <row r="18" spans="1:9" ht="18.75" customHeight="1">
      <c r="A18" s="143"/>
      <c r="B18" s="172" t="s">
        <v>235</v>
      </c>
      <c r="C18" s="174"/>
      <c r="D18" s="214" t="s">
        <v>191</v>
      </c>
      <c r="E18" s="215" t="s">
        <v>191</v>
      </c>
      <c r="F18" s="216" t="s">
        <v>191</v>
      </c>
      <c r="G18" s="226" t="s">
        <v>188</v>
      </c>
      <c r="H18" s="218"/>
      <c r="I18" s="219"/>
    </row>
    <row r="19" spans="1:9" ht="43.95" customHeight="1">
      <c r="A19" s="143"/>
      <c r="B19" s="105">
        <v>6</v>
      </c>
      <c r="C19" s="106" t="s">
        <v>197</v>
      </c>
      <c r="D19" s="220" t="s">
        <v>515</v>
      </c>
      <c r="E19" s="220" t="s">
        <v>515</v>
      </c>
      <c r="F19" s="230" t="s">
        <v>515</v>
      </c>
      <c r="G19" s="221" t="s">
        <v>523</v>
      </c>
      <c r="H19" s="302">
        <v>2018</v>
      </c>
      <c r="I19" s="64" t="s">
        <v>590</v>
      </c>
    </row>
    <row r="20" spans="1:9" ht="29.4" customHeight="1">
      <c r="A20" s="143"/>
      <c r="B20" s="105">
        <v>7</v>
      </c>
      <c r="C20" s="112" t="s">
        <v>198</v>
      </c>
      <c r="D20" s="220" t="s">
        <v>515</v>
      </c>
      <c r="E20" s="220" t="s">
        <v>515</v>
      </c>
      <c r="F20" s="229" t="s">
        <v>515</v>
      </c>
      <c r="G20" s="224"/>
      <c r="H20" s="223"/>
      <c r="I20" s="64" t="s">
        <v>588</v>
      </c>
    </row>
    <row r="21" spans="1:9" ht="27" customHeight="1">
      <c r="A21" s="143"/>
      <c r="B21" s="105">
        <v>8</v>
      </c>
      <c r="C21" s="112" t="s">
        <v>95</v>
      </c>
      <c r="D21" s="220" t="s">
        <v>515</v>
      </c>
      <c r="E21" s="220" t="s">
        <v>515</v>
      </c>
      <c r="F21" s="229" t="s">
        <v>515</v>
      </c>
      <c r="G21" s="224"/>
      <c r="H21" s="223"/>
      <c r="I21" s="64" t="s">
        <v>588</v>
      </c>
    </row>
    <row r="22" spans="1:9" ht="28.95" customHeight="1">
      <c r="A22" s="143"/>
      <c r="B22" s="105">
        <v>9</v>
      </c>
      <c r="C22" s="112" t="s">
        <v>199</v>
      </c>
      <c r="D22" s="220" t="s">
        <v>515</v>
      </c>
      <c r="E22" s="220" t="s">
        <v>515</v>
      </c>
      <c r="F22" s="229" t="s">
        <v>515</v>
      </c>
      <c r="G22" s="224"/>
      <c r="H22" s="223"/>
      <c r="I22" s="64" t="s">
        <v>591</v>
      </c>
    </row>
    <row r="23" spans="1:9" ht="28.95" customHeight="1">
      <c r="A23" s="143"/>
      <c r="B23" s="105">
        <v>10</v>
      </c>
      <c r="C23" s="112" t="s">
        <v>200</v>
      </c>
      <c r="D23" s="220"/>
      <c r="E23" s="220" t="s">
        <v>515</v>
      </c>
      <c r="F23" s="229" t="s">
        <v>515</v>
      </c>
      <c r="G23" s="224"/>
      <c r="H23" s="223"/>
      <c r="I23" s="64" t="s">
        <v>591</v>
      </c>
    </row>
    <row r="24" spans="1:9" ht="20.25" customHeight="1">
      <c r="A24" s="143"/>
      <c r="B24" s="105">
        <v>11</v>
      </c>
      <c r="C24" s="112" t="s">
        <v>201</v>
      </c>
      <c r="D24" s="220" t="s">
        <v>515</v>
      </c>
      <c r="E24" s="220" t="s">
        <v>515</v>
      </c>
      <c r="F24" s="229" t="s">
        <v>515</v>
      </c>
      <c r="G24" s="224"/>
      <c r="H24" s="223"/>
      <c r="I24" s="64" t="s">
        <v>592</v>
      </c>
    </row>
    <row r="25" spans="1:9" ht="31.2" customHeight="1">
      <c r="A25" s="143"/>
      <c r="B25" s="427" t="s">
        <v>202</v>
      </c>
      <c r="C25" s="428"/>
      <c r="D25" s="428"/>
      <c r="E25" s="428"/>
      <c r="F25" s="428"/>
      <c r="G25" s="428"/>
      <c r="H25" s="428"/>
      <c r="I25" s="429"/>
    </row>
    <row r="26" spans="1:9" ht="18.75" customHeight="1" thickTop="1">
      <c r="A26" s="143"/>
      <c r="B26" s="172" t="s">
        <v>236</v>
      </c>
      <c r="C26" s="174"/>
      <c r="D26" s="214" t="s">
        <v>191</v>
      </c>
      <c r="E26" s="215" t="s">
        <v>191</v>
      </c>
      <c r="F26" s="216" t="s">
        <v>191</v>
      </c>
      <c r="G26" s="226" t="s">
        <v>188</v>
      </c>
      <c r="H26" s="218"/>
      <c r="I26" s="219"/>
    </row>
    <row r="27" spans="1:9" ht="98.25" customHeight="1" thickBot="1">
      <c r="A27" s="143"/>
      <c r="B27" s="105">
        <v>12</v>
      </c>
      <c r="C27" s="106" t="s">
        <v>203</v>
      </c>
      <c r="D27" s="220"/>
      <c r="E27" s="220" t="s">
        <v>516</v>
      </c>
      <c r="F27" s="230" t="s">
        <v>616</v>
      </c>
      <c r="G27" s="221" t="s">
        <v>523</v>
      </c>
      <c r="H27" s="302">
        <v>2018</v>
      </c>
      <c r="I27" s="64" t="s">
        <v>617</v>
      </c>
    </row>
    <row r="28" spans="1:9" ht="29.4" customHeight="1" thickTop="1">
      <c r="A28" s="143"/>
      <c r="B28" s="105">
        <v>13</v>
      </c>
      <c r="C28" s="112" t="s">
        <v>204</v>
      </c>
      <c r="D28" s="220" t="s">
        <v>515</v>
      </c>
      <c r="E28" s="220" t="s">
        <v>516</v>
      </c>
      <c r="F28" s="229" t="s">
        <v>562</v>
      </c>
      <c r="G28" s="224"/>
      <c r="H28" s="223"/>
      <c r="I28" s="64" t="s">
        <v>538</v>
      </c>
    </row>
    <row r="29" spans="1:9" ht="18.75" customHeight="1">
      <c r="A29" s="143"/>
      <c r="B29" s="105">
        <v>14</v>
      </c>
      <c r="C29" s="112" t="s">
        <v>205</v>
      </c>
      <c r="D29" s="220" t="s">
        <v>515</v>
      </c>
      <c r="E29" s="220" t="s">
        <v>516</v>
      </c>
      <c r="F29" s="229" t="s">
        <v>616</v>
      </c>
      <c r="G29" s="224"/>
      <c r="H29" s="223"/>
      <c r="I29" s="64" t="s">
        <v>618</v>
      </c>
    </row>
    <row r="30" spans="1:9">
      <c r="A30" s="143"/>
      <c r="B30" s="105">
        <v>15</v>
      </c>
      <c r="C30" s="112" t="s">
        <v>206</v>
      </c>
      <c r="D30" s="220" t="s">
        <v>516</v>
      </c>
      <c r="E30" s="220" t="s">
        <v>516</v>
      </c>
      <c r="F30" s="229" t="s">
        <v>111</v>
      </c>
      <c r="G30" s="224"/>
      <c r="H30" s="223"/>
      <c r="I30" s="64" t="s">
        <v>594</v>
      </c>
    </row>
    <row r="31" spans="1:9" ht="37.950000000000003" customHeight="1">
      <c r="A31" s="143"/>
      <c r="B31" s="105">
        <v>16</v>
      </c>
      <c r="C31" s="112" t="s">
        <v>207</v>
      </c>
      <c r="D31" s="220" t="s">
        <v>516</v>
      </c>
      <c r="E31" s="220" t="s">
        <v>516</v>
      </c>
      <c r="F31" s="229" t="s">
        <v>616</v>
      </c>
      <c r="G31" s="224"/>
      <c r="H31" s="223"/>
      <c r="I31" s="64" t="s">
        <v>539</v>
      </c>
    </row>
    <row r="32" spans="1:9" ht="18.75" customHeight="1">
      <c r="A32" s="143"/>
      <c r="B32" s="172" t="s">
        <v>237</v>
      </c>
      <c r="C32" s="174"/>
      <c r="D32" s="214" t="s">
        <v>191</v>
      </c>
      <c r="E32" s="215" t="s">
        <v>191</v>
      </c>
      <c r="F32" s="216" t="s">
        <v>191</v>
      </c>
      <c r="G32" s="226" t="s">
        <v>188</v>
      </c>
      <c r="H32" s="218"/>
      <c r="I32" s="219"/>
    </row>
    <row r="33" spans="1:9" ht="94.2" customHeight="1">
      <c r="A33" s="143"/>
      <c r="B33" s="105">
        <v>17</v>
      </c>
      <c r="C33" s="106" t="s">
        <v>208</v>
      </c>
      <c r="D33" s="220" t="s">
        <v>516</v>
      </c>
      <c r="E33" s="220" t="s">
        <v>516</v>
      </c>
      <c r="F33" s="230" t="s">
        <v>111</v>
      </c>
      <c r="G33" s="221" t="s">
        <v>523</v>
      </c>
      <c r="H33" s="302" t="s">
        <v>595</v>
      </c>
      <c r="I33" s="64" t="s">
        <v>619</v>
      </c>
    </row>
    <row r="34" spans="1:9" ht="29.4" customHeight="1">
      <c r="A34" s="143"/>
      <c r="B34" s="105">
        <v>18</v>
      </c>
      <c r="C34" s="112" t="s">
        <v>209</v>
      </c>
      <c r="D34" s="220" t="s">
        <v>515</v>
      </c>
      <c r="E34" s="220" t="s">
        <v>516</v>
      </c>
      <c r="F34" s="229" t="s">
        <v>562</v>
      </c>
      <c r="G34" s="224"/>
      <c r="H34" s="223"/>
      <c r="I34" s="64" t="s">
        <v>538</v>
      </c>
    </row>
    <row r="35" spans="1:9" ht="21" customHeight="1">
      <c r="A35" s="143"/>
      <c r="B35" s="105">
        <v>19</v>
      </c>
      <c r="C35" s="112" t="s">
        <v>205</v>
      </c>
      <c r="D35" s="220" t="s">
        <v>515</v>
      </c>
      <c r="E35" s="220" t="s">
        <v>516</v>
      </c>
      <c r="F35" s="229" t="s">
        <v>616</v>
      </c>
      <c r="G35" s="224"/>
      <c r="H35" s="223"/>
      <c r="I35" s="64" t="s">
        <v>593</v>
      </c>
    </row>
    <row r="36" spans="1:9" ht="22.5" customHeight="1">
      <c r="A36" s="143"/>
      <c r="B36" s="105">
        <v>20</v>
      </c>
      <c r="C36" s="112" t="s">
        <v>210</v>
      </c>
      <c r="D36" s="220" t="s">
        <v>516</v>
      </c>
      <c r="E36" s="220" t="s">
        <v>516</v>
      </c>
      <c r="F36" s="229" t="s">
        <v>111</v>
      </c>
      <c r="G36" s="224"/>
      <c r="H36" s="223"/>
      <c r="I36" s="64" t="s">
        <v>594</v>
      </c>
    </row>
    <row r="37" spans="1:9" ht="15" customHeight="1">
      <c r="A37" s="143"/>
      <c r="B37" s="105">
        <v>21</v>
      </c>
      <c r="C37" s="112" t="s">
        <v>427</v>
      </c>
      <c r="D37" s="220" t="s">
        <v>516</v>
      </c>
      <c r="E37" s="220" t="s">
        <v>516</v>
      </c>
      <c r="F37" s="229" t="s">
        <v>111</v>
      </c>
      <c r="G37" s="227"/>
      <c r="H37" s="223"/>
      <c r="I37" s="64" t="s">
        <v>111</v>
      </c>
    </row>
    <row r="38" spans="1:9" ht="18.75" customHeight="1">
      <c r="A38" s="143"/>
      <c r="B38" s="172" t="s">
        <v>211</v>
      </c>
      <c r="C38" s="174"/>
      <c r="D38" s="214" t="s">
        <v>191</v>
      </c>
      <c r="E38" s="215" t="s">
        <v>191</v>
      </c>
      <c r="F38" s="216" t="s">
        <v>191</v>
      </c>
      <c r="G38" s="226" t="s">
        <v>188</v>
      </c>
      <c r="H38" s="218"/>
      <c r="I38" s="219"/>
    </row>
    <row r="39" spans="1:9" ht="79.95" customHeight="1">
      <c r="A39" s="143"/>
      <c r="B39" s="105">
        <v>22</v>
      </c>
      <c r="C39" s="106" t="s">
        <v>212</v>
      </c>
      <c r="D39" s="220"/>
      <c r="E39" s="220" t="s">
        <v>516</v>
      </c>
      <c r="F39" s="230" t="s">
        <v>111</v>
      </c>
      <c r="G39" s="221" t="s">
        <v>523</v>
      </c>
      <c r="H39" s="302">
        <v>2018</v>
      </c>
      <c r="I39" s="64" t="s">
        <v>596</v>
      </c>
    </row>
    <row r="40" spans="1:9" ht="29.4" customHeight="1">
      <c r="A40" s="143"/>
      <c r="B40" s="105">
        <v>23</v>
      </c>
      <c r="C40" s="112" t="s">
        <v>213</v>
      </c>
      <c r="D40" s="220"/>
      <c r="E40" s="220" t="s">
        <v>516</v>
      </c>
      <c r="F40" s="229" t="s">
        <v>111</v>
      </c>
      <c r="G40" s="222"/>
      <c r="H40" s="223"/>
      <c r="I40" s="64" t="s">
        <v>538</v>
      </c>
    </row>
    <row r="41" spans="1:9">
      <c r="A41" s="143"/>
      <c r="B41" s="105">
        <v>24</v>
      </c>
      <c r="C41" s="112" t="s">
        <v>214</v>
      </c>
      <c r="D41" s="220" t="s">
        <v>515</v>
      </c>
      <c r="E41" s="220" t="s">
        <v>516</v>
      </c>
      <c r="F41" s="229" t="s">
        <v>111</v>
      </c>
      <c r="G41" s="224"/>
      <c r="H41" s="223"/>
      <c r="I41" s="64" t="s">
        <v>598</v>
      </c>
    </row>
    <row r="42" spans="1:9">
      <c r="A42" s="143"/>
      <c r="B42" s="105">
        <v>25</v>
      </c>
      <c r="C42" s="112" t="s">
        <v>215</v>
      </c>
      <c r="D42" s="220"/>
      <c r="E42" s="220" t="s">
        <v>516</v>
      </c>
      <c r="F42" s="229" t="s">
        <v>111</v>
      </c>
      <c r="G42" s="224"/>
      <c r="H42" s="223"/>
      <c r="I42" s="64" t="s">
        <v>593</v>
      </c>
    </row>
    <row r="43" spans="1:9">
      <c r="A43" s="143"/>
      <c r="B43" s="143"/>
      <c r="C43" s="150"/>
      <c r="D43" s="107"/>
      <c r="E43" s="107"/>
      <c r="F43" s="107"/>
      <c r="G43" s="109"/>
      <c r="H43" s="228"/>
      <c r="I43" s="143"/>
    </row>
    <row r="44" spans="1:9" ht="15.6" customHeight="1">
      <c r="A44" s="143"/>
      <c r="B44" s="431" t="s">
        <v>442</v>
      </c>
      <c r="C44" s="431"/>
      <c r="D44" s="431"/>
      <c r="E44" s="431"/>
      <c r="F44" s="431"/>
      <c r="G44" s="431"/>
      <c r="H44" s="431"/>
      <c r="I44" s="143"/>
    </row>
    <row r="45" spans="1:9" ht="72.75" customHeight="1">
      <c r="A45" s="143"/>
      <c r="B45" s="404"/>
      <c r="C45" s="408"/>
      <c r="D45" s="408"/>
      <c r="E45" s="408"/>
      <c r="F45" s="408"/>
      <c r="G45" s="408"/>
      <c r="H45" s="408"/>
      <c r="I45" s="430"/>
    </row>
    <row r="62" ht="15" customHeight="1"/>
  </sheetData>
  <sheetProtection algorithmName="SHA-512" hashValue="Sm4LJajxQFbJ7hafc2fFSKa9dIWeogqEkQJLoqUPySyYHBVrcF45iI+Vz/pXPZLPKP/rCgOtTGi1MhO0z1p2hw==" saltValue="t1habWSutx0e3pVM4L2WJQ==" spinCount="100000" sheet="1" formatCells="0" formatColumns="0" formatRows="0" insertColumns="0" insertRows="0" insertHyperlinks="0"/>
  <mergeCells count="5">
    <mergeCell ref="B7:H7"/>
    <mergeCell ref="B25:I25"/>
    <mergeCell ref="B11:I11"/>
    <mergeCell ref="B45:I45"/>
    <mergeCell ref="B44:H44"/>
  </mergeCells>
  <dataValidations count="2">
    <dataValidation type="list" allowBlank="1" showInputMessage="1" showErrorMessage="1" sqref="D12:F12 D18:F18 D26:F26 D32:F32 D38:F38" xr:uid="{00000000-0002-0000-0700-000000000000}">
      <formula1>$A$1:$A$2</formula1>
    </dataValidation>
    <dataValidation type="list" allowBlank="1" showInputMessage="1" showErrorMessage="1" sqref="D13:F17 D39:F42 D27:F31 D33:F37 D19:F24" xr:uid="{00000000-0002-0000-0700-000001000000}">
      <formula1>$B$1:$B$2</formula1>
    </dataValidation>
  </dataValidations>
  <pageMargins left="0.25" right="0.25" top="0.75" bottom="0.75" header="0.3" footer="0.3"/>
  <pageSetup paperSize="9" scale="85" fitToHeight="0"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topLeftCell="B1" zoomScale="80" zoomScaleNormal="100" workbookViewId="0">
      <selection activeCell="E19" sqref="E19"/>
    </sheetView>
  </sheetViews>
  <sheetFormatPr defaultColWidth="11.5546875" defaultRowHeight="14.4"/>
  <cols>
    <col min="1" max="1" width="2.6640625" customWidth="1"/>
    <col min="2" max="2" width="8" customWidth="1"/>
    <col min="3" max="3" width="4.109375" customWidth="1"/>
    <col min="4" max="4" width="90.109375" customWidth="1"/>
    <col min="5" max="5" width="13.5546875" customWidth="1"/>
    <col min="6" max="6" width="61.88671875" customWidth="1"/>
  </cols>
  <sheetData>
    <row r="1" spans="1:11" ht="15.6">
      <c r="A1" s="2"/>
      <c r="B1" s="238" t="s">
        <v>110</v>
      </c>
      <c r="C1" s="238"/>
      <c r="D1" s="239"/>
      <c r="E1" s="2"/>
      <c r="F1" s="239"/>
      <c r="G1" s="2"/>
      <c r="H1" s="2"/>
      <c r="I1" s="2"/>
      <c r="J1" s="2"/>
      <c r="K1" s="2"/>
    </row>
    <row r="2" spans="1:11" ht="15.6" customHeight="1">
      <c r="A2" s="2"/>
      <c r="B2" s="238" t="s">
        <v>111</v>
      </c>
      <c r="C2" s="238"/>
      <c r="D2" s="240"/>
      <c r="E2" s="100" t="s">
        <v>10</v>
      </c>
      <c r="F2" s="241"/>
      <c r="G2" s="2"/>
      <c r="H2" s="2"/>
      <c r="I2" s="2"/>
      <c r="J2" s="2"/>
      <c r="K2" s="2"/>
    </row>
    <row r="3" spans="1:11" ht="15" customHeight="1">
      <c r="A3" s="2"/>
      <c r="B3" s="238" t="s">
        <v>112</v>
      </c>
      <c r="C3" s="238"/>
      <c r="D3" s="239"/>
      <c r="E3" s="101" t="s">
        <v>543</v>
      </c>
      <c r="F3" s="241"/>
      <c r="G3" s="2"/>
      <c r="H3" s="2"/>
      <c r="I3" s="2"/>
      <c r="J3" s="2"/>
      <c r="K3" s="2"/>
    </row>
    <row r="4" spans="1:11" ht="15.6">
      <c r="A4" s="2"/>
      <c r="B4" s="242"/>
      <c r="C4" s="242"/>
      <c r="D4" s="239"/>
      <c r="E4" s="2"/>
      <c r="F4" s="239"/>
      <c r="G4" s="2"/>
      <c r="H4" s="2"/>
      <c r="I4" s="2"/>
      <c r="J4" s="2"/>
      <c r="K4" s="2"/>
    </row>
    <row r="5" spans="1:11" ht="15.6">
      <c r="A5" s="2"/>
      <c r="B5" s="242"/>
      <c r="C5" s="242"/>
      <c r="D5" s="239"/>
      <c r="E5" s="65" t="s">
        <v>513</v>
      </c>
      <c r="F5" s="243"/>
      <c r="G5" s="2"/>
      <c r="H5" s="2"/>
      <c r="I5" s="2"/>
      <c r="J5" s="2"/>
      <c r="K5" s="2"/>
    </row>
    <row r="6" spans="1:11" ht="21" customHeight="1">
      <c r="A6" s="144"/>
      <c r="B6" s="244" t="s">
        <v>389</v>
      </c>
      <c r="C6" s="111"/>
      <c r="D6" s="111"/>
      <c r="E6" s="40"/>
      <c r="F6" s="245"/>
      <c r="G6" s="144"/>
      <c r="H6" s="144"/>
      <c r="I6" s="144"/>
      <c r="J6" s="144"/>
      <c r="K6" s="144"/>
    </row>
    <row r="7" spans="1:11" ht="5.25" customHeight="1">
      <c r="A7" s="2"/>
      <c r="B7" s="446"/>
      <c r="C7" s="446"/>
      <c r="D7" s="446"/>
      <c r="E7" s="2"/>
      <c r="F7" s="239"/>
      <c r="G7" s="2"/>
      <c r="H7" s="2"/>
      <c r="I7" s="2"/>
      <c r="J7" s="2"/>
      <c r="K7" s="2"/>
    </row>
    <row r="8" spans="1:11" ht="83.25" customHeight="1">
      <c r="A8" s="2"/>
      <c r="B8" s="449" t="s">
        <v>296</v>
      </c>
      <c r="C8" s="449"/>
      <c r="D8" s="449"/>
      <c r="E8" s="449"/>
      <c r="F8" s="449"/>
      <c r="G8" s="2"/>
      <c r="H8" s="2"/>
      <c r="I8" s="2"/>
      <c r="J8" s="2"/>
      <c r="K8" s="2"/>
    </row>
    <row r="9" spans="1:11" ht="4.5" customHeight="1">
      <c r="A9" s="2"/>
      <c r="B9" s="242"/>
      <c r="C9" s="242"/>
      <c r="D9" s="247"/>
      <c r="E9" s="2"/>
      <c r="F9" s="239"/>
      <c r="G9" s="2"/>
      <c r="H9" s="2"/>
      <c r="I9" s="2"/>
      <c r="J9" s="2"/>
      <c r="K9" s="2"/>
    </row>
    <row r="10" spans="1:11" ht="28.5" customHeight="1">
      <c r="A10" s="2"/>
      <c r="B10" s="452" t="s">
        <v>113</v>
      </c>
      <c r="C10" s="452"/>
      <c r="D10" s="452"/>
      <c r="E10" s="452"/>
      <c r="F10" s="452"/>
      <c r="G10" s="248"/>
      <c r="H10" s="249"/>
      <c r="I10" s="249"/>
      <c r="J10" s="2"/>
      <c r="K10" s="2"/>
    </row>
    <row r="11" spans="1:11" ht="15.6">
      <c r="A11" s="2"/>
      <c r="B11" s="242"/>
      <c r="C11" s="242"/>
      <c r="D11" s="239"/>
      <c r="E11" s="2"/>
      <c r="F11" s="239"/>
      <c r="G11" s="2"/>
      <c r="H11" s="2"/>
      <c r="I11" s="2"/>
      <c r="J11" s="2"/>
      <c r="K11" s="2"/>
    </row>
    <row r="12" spans="1:11" ht="26.25" customHeight="1">
      <c r="A12" s="250"/>
      <c r="B12" s="251" t="s">
        <v>29</v>
      </c>
      <c r="C12" s="442" t="s">
        <v>114</v>
      </c>
      <c r="D12" s="443"/>
      <c r="E12" s="252" t="s">
        <v>299</v>
      </c>
      <c r="F12" s="253" t="s">
        <v>308</v>
      </c>
      <c r="G12" s="250"/>
      <c r="H12" s="250"/>
      <c r="I12" s="250"/>
      <c r="J12" s="250"/>
      <c r="K12" s="250"/>
    </row>
    <row r="13" spans="1:11" ht="37.5" customHeight="1">
      <c r="A13" s="2"/>
      <c r="B13" s="444" t="s">
        <v>115</v>
      </c>
      <c r="C13" s="444"/>
      <c r="D13" s="444"/>
      <c r="E13" s="252" t="s">
        <v>515</v>
      </c>
      <c r="F13" s="254"/>
      <c r="G13" s="2"/>
      <c r="H13" s="255" t="s">
        <v>117</v>
      </c>
      <c r="I13" s="256"/>
      <c r="J13" s="256"/>
      <c r="K13" s="2"/>
    </row>
    <row r="14" spans="1:11" ht="26.25" customHeight="1">
      <c r="A14" s="257"/>
      <c r="B14" s="258">
        <v>1</v>
      </c>
      <c r="C14" s="454" t="s">
        <v>118</v>
      </c>
      <c r="D14" s="455"/>
      <c r="E14" s="231" t="s">
        <v>515</v>
      </c>
      <c r="F14" s="64"/>
      <c r="G14" s="257"/>
      <c r="H14" s="255" t="s">
        <v>119</v>
      </c>
      <c r="I14" s="259"/>
      <c r="J14" s="259"/>
      <c r="K14" s="257"/>
    </row>
    <row r="15" spans="1:11" ht="26.25" customHeight="1">
      <c r="A15" s="2"/>
      <c r="B15" s="445" t="s">
        <v>506</v>
      </c>
      <c r="C15" s="440"/>
      <c r="D15" s="440"/>
      <c r="E15" s="440"/>
      <c r="F15" s="441"/>
      <c r="G15" s="2"/>
      <c r="H15" s="255" t="s">
        <v>120</v>
      </c>
      <c r="I15" s="256"/>
      <c r="J15" s="256"/>
      <c r="K15" s="2"/>
    </row>
    <row r="16" spans="1:11" ht="76.2" customHeight="1">
      <c r="A16" s="2"/>
      <c r="B16" s="260">
        <v>1.1000000000000001</v>
      </c>
      <c r="C16" s="447" t="s">
        <v>121</v>
      </c>
      <c r="D16" s="448"/>
      <c r="E16" s="450" t="s">
        <v>550</v>
      </c>
      <c r="F16" s="451"/>
      <c r="G16" s="2"/>
      <c r="H16" s="255" t="s">
        <v>122</v>
      </c>
      <c r="I16" s="256"/>
      <c r="J16" s="256"/>
      <c r="K16" s="2"/>
    </row>
    <row r="17" spans="1:11" ht="35.4" customHeight="1">
      <c r="A17" s="2"/>
      <c r="B17" s="260">
        <v>1.2</v>
      </c>
      <c r="C17" s="447" t="s">
        <v>123</v>
      </c>
      <c r="D17" s="448"/>
      <c r="E17" s="450" t="s">
        <v>525</v>
      </c>
      <c r="F17" s="451"/>
      <c r="G17" s="2"/>
      <c r="H17" s="255" t="s">
        <v>124</v>
      </c>
      <c r="I17" s="256"/>
      <c r="J17" s="256"/>
      <c r="K17" s="2"/>
    </row>
    <row r="18" spans="1:11" ht="26.25" customHeight="1">
      <c r="A18" s="2"/>
      <c r="B18" s="260">
        <v>1.3</v>
      </c>
      <c r="C18" s="447" t="s">
        <v>126</v>
      </c>
      <c r="D18" s="448"/>
      <c r="E18" s="450" t="s">
        <v>551</v>
      </c>
      <c r="F18" s="451"/>
      <c r="G18" s="2"/>
      <c r="H18" s="255" t="s">
        <v>127</v>
      </c>
      <c r="I18" s="256"/>
      <c r="J18" s="256"/>
      <c r="K18" s="2"/>
    </row>
    <row r="19" spans="1:11" ht="26.25" customHeight="1">
      <c r="A19" s="2"/>
      <c r="B19" s="260">
        <v>1.4</v>
      </c>
      <c r="C19" s="447" t="s">
        <v>128</v>
      </c>
      <c r="D19" s="448"/>
      <c r="E19" s="286" t="s">
        <v>522</v>
      </c>
      <c r="F19" s="203"/>
      <c r="G19" s="2"/>
      <c r="H19" s="256"/>
      <c r="I19" s="256"/>
      <c r="J19" s="256"/>
      <c r="K19" s="2"/>
    </row>
    <row r="20" spans="1:11" ht="26.25" customHeight="1">
      <c r="A20" s="2"/>
      <c r="B20" s="260">
        <v>1.5</v>
      </c>
      <c r="C20" s="447" t="s">
        <v>129</v>
      </c>
      <c r="D20" s="448"/>
      <c r="E20" s="450" t="s">
        <v>552</v>
      </c>
      <c r="F20" s="451"/>
      <c r="G20" s="2"/>
      <c r="H20" s="2"/>
      <c r="I20" s="2"/>
      <c r="J20" s="2"/>
      <c r="K20" s="2"/>
    </row>
    <row r="21" spans="1:11" ht="26.25" customHeight="1">
      <c r="A21" s="2"/>
      <c r="B21" s="260">
        <v>1.6</v>
      </c>
      <c r="C21" s="447" t="s">
        <v>130</v>
      </c>
      <c r="D21" s="448"/>
      <c r="E21" s="450" t="s">
        <v>515</v>
      </c>
      <c r="F21" s="451"/>
      <c r="G21" s="2"/>
      <c r="H21" s="2"/>
      <c r="I21" s="2"/>
      <c r="J21" s="2"/>
      <c r="K21" s="2"/>
    </row>
    <row r="22" spans="1:11" ht="26.25" customHeight="1">
      <c r="A22" s="2"/>
      <c r="B22" s="260">
        <v>1.7</v>
      </c>
      <c r="C22" s="447" t="s">
        <v>131</v>
      </c>
      <c r="D22" s="448"/>
      <c r="E22" s="450" t="s">
        <v>515</v>
      </c>
      <c r="F22" s="451"/>
      <c r="G22" s="2"/>
      <c r="H22" s="2"/>
      <c r="I22" s="2"/>
      <c r="J22" s="2"/>
      <c r="K22" s="2"/>
    </row>
    <row r="23" spans="1:11" ht="18.75" customHeight="1">
      <c r="A23" s="256" t="s">
        <v>124</v>
      </c>
      <c r="B23" s="261" t="s">
        <v>132</v>
      </c>
      <c r="C23" s="262"/>
      <c r="D23" s="262"/>
      <c r="E23" s="263"/>
      <c r="F23" s="264"/>
      <c r="G23" s="2"/>
      <c r="H23" s="2"/>
      <c r="I23" s="2"/>
      <c r="J23" s="2"/>
      <c r="K23" s="2"/>
    </row>
    <row r="24" spans="1:11" ht="60" customHeight="1">
      <c r="A24" s="256" t="s">
        <v>125</v>
      </c>
      <c r="B24" s="456"/>
      <c r="C24" s="457"/>
      <c r="D24" s="457"/>
      <c r="E24" s="457"/>
      <c r="F24" s="458"/>
      <c r="G24" s="2"/>
      <c r="H24" s="2"/>
      <c r="I24" s="2"/>
      <c r="J24" s="2"/>
      <c r="K24" s="2"/>
    </row>
    <row r="25" spans="1:11" ht="30" customHeight="1">
      <c r="A25" s="256" t="s">
        <v>127</v>
      </c>
      <c r="B25" s="242"/>
      <c r="C25" s="242"/>
      <c r="D25" s="239"/>
      <c r="E25" s="2"/>
      <c r="F25" s="239"/>
      <c r="G25" s="2"/>
      <c r="H25" s="2"/>
      <c r="I25" s="2"/>
      <c r="J25" s="2"/>
      <c r="K25" s="2"/>
    </row>
    <row r="26" spans="1:11" ht="59.4" customHeight="1">
      <c r="A26" s="2"/>
      <c r="B26" s="452" t="s">
        <v>449</v>
      </c>
      <c r="C26" s="452"/>
      <c r="D26" s="452"/>
      <c r="E26" s="452"/>
      <c r="F26" s="452"/>
      <c r="G26" s="248"/>
      <c r="H26" s="248"/>
      <c r="I26" s="248"/>
      <c r="J26" s="2"/>
      <c r="K26" s="2"/>
    </row>
    <row r="27" spans="1:11" ht="6" customHeight="1">
      <c r="A27" s="2"/>
      <c r="B27" s="265"/>
      <c r="C27" s="265"/>
      <c r="D27" s="265"/>
      <c r="E27" s="266"/>
      <c r="F27" s="265"/>
      <c r="G27" s="248"/>
      <c r="H27" s="248"/>
      <c r="I27" s="248"/>
      <c r="J27" s="2"/>
      <c r="K27" s="2"/>
    </row>
    <row r="28" spans="1:11" ht="54" customHeight="1">
      <c r="A28" s="2"/>
      <c r="B28" s="453" t="s">
        <v>133</v>
      </c>
      <c r="C28" s="453"/>
      <c r="D28" s="453"/>
      <c r="E28" s="453"/>
      <c r="F28" s="453"/>
      <c r="G28" s="248"/>
      <c r="H28" s="248"/>
      <c r="I28" s="248"/>
      <c r="J28" s="2"/>
      <c r="K28" s="2"/>
    </row>
    <row r="29" spans="1:11" ht="26.25" customHeight="1">
      <c r="A29" s="250"/>
      <c r="B29" s="251" t="s">
        <v>29</v>
      </c>
      <c r="C29" s="442" t="s">
        <v>114</v>
      </c>
      <c r="D29" s="443"/>
      <c r="E29" s="252" t="s">
        <v>299</v>
      </c>
      <c r="F29" s="253" t="s">
        <v>308</v>
      </c>
      <c r="G29" s="250"/>
      <c r="H29" s="250"/>
      <c r="I29" s="250"/>
      <c r="J29" s="250"/>
      <c r="K29" s="250"/>
    </row>
    <row r="30" spans="1:11" ht="37.5" customHeight="1">
      <c r="A30" s="2"/>
      <c r="B30" s="444" t="s">
        <v>134</v>
      </c>
      <c r="C30" s="444"/>
      <c r="D30" s="444"/>
      <c r="E30" s="252" t="s">
        <v>516</v>
      </c>
      <c r="F30" s="254"/>
      <c r="G30" s="2"/>
      <c r="H30" s="2"/>
      <c r="I30" s="2"/>
      <c r="J30" s="2"/>
      <c r="K30" s="2"/>
    </row>
    <row r="31" spans="1:11" ht="56.4" customHeight="1">
      <c r="A31" s="257"/>
      <c r="B31" s="267">
        <v>2</v>
      </c>
      <c r="C31" s="468" t="s">
        <v>485</v>
      </c>
      <c r="D31" s="469"/>
      <c r="E31" s="235" t="s">
        <v>515</v>
      </c>
      <c r="F31" s="232" t="s">
        <v>553</v>
      </c>
      <c r="G31" s="257"/>
      <c r="H31" s="257"/>
      <c r="I31" s="257"/>
      <c r="J31" s="257"/>
      <c r="K31" s="257"/>
    </row>
    <row r="32" spans="1:11" ht="41.4" customHeight="1">
      <c r="A32" s="2"/>
      <c r="B32" s="439" t="s">
        <v>507</v>
      </c>
      <c r="C32" s="440"/>
      <c r="D32" s="440"/>
      <c r="E32" s="440"/>
      <c r="F32" s="441"/>
      <c r="G32" s="2"/>
      <c r="H32" s="2"/>
      <c r="I32" s="2"/>
      <c r="J32" s="2"/>
      <c r="K32" s="2"/>
    </row>
    <row r="33" spans="1:11" ht="26.25" customHeight="1">
      <c r="A33" s="2"/>
      <c r="B33" s="268">
        <v>2.1</v>
      </c>
      <c r="C33" s="470" t="s">
        <v>135</v>
      </c>
      <c r="D33" s="471"/>
      <c r="E33" s="233" t="s">
        <v>515</v>
      </c>
      <c r="F33" s="234" t="s">
        <v>554</v>
      </c>
      <c r="G33" s="2"/>
      <c r="H33" s="2"/>
      <c r="I33" s="2"/>
      <c r="J33" s="2"/>
      <c r="K33" s="2"/>
    </row>
    <row r="34" spans="1:11" ht="26.25" customHeight="1">
      <c r="A34" s="2"/>
      <c r="B34" s="268">
        <v>2.2000000000000002</v>
      </c>
      <c r="C34" s="447" t="s">
        <v>136</v>
      </c>
      <c r="D34" s="448"/>
      <c r="E34" s="233" t="s">
        <v>515</v>
      </c>
      <c r="F34" s="234" t="s">
        <v>528</v>
      </c>
      <c r="G34" s="2"/>
      <c r="H34" s="2"/>
      <c r="I34" s="2"/>
      <c r="J34" s="2"/>
      <c r="K34" s="2"/>
    </row>
    <row r="35" spans="1:11" ht="26.25" customHeight="1">
      <c r="A35" s="2"/>
      <c r="B35" s="268">
        <v>2.2999999999999998</v>
      </c>
      <c r="C35" s="447" t="s">
        <v>137</v>
      </c>
      <c r="D35" s="448"/>
      <c r="E35" s="233" t="s">
        <v>110</v>
      </c>
      <c r="F35" s="301" t="s">
        <v>555</v>
      </c>
      <c r="G35" s="2"/>
      <c r="H35" s="2"/>
      <c r="I35" s="2"/>
      <c r="J35" s="2"/>
      <c r="K35" s="2"/>
    </row>
    <row r="36" spans="1:11" ht="26.25" customHeight="1">
      <c r="A36" s="2"/>
      <c r="B36" s="268">
        <v>2.4</v>
      </c>
      <c r="C36" s="462" t="s">
        <v>138</v>
      </c>
      <c r="D36" s="463"/>
      <c r="E36" s="233" t="s">
        <v>515</v>
      </c>
      <c r="F36" s="234" t="s">
        <v>529</v>
      </c>
      <c r="G36" s="2"/>
      <c r="H36" s="2"/>
      <c r="I36" s="2"/>
      <c r="J36" s="2"/>
      <c r="K36" s="2"/>
    </row>
    <row r="37" spans="1:11" ht="26.25" customHeight="1">
      <c r="A37" s="2"/>
      <c r="B37" s="268">
        <v>2.5</v>
      </c>
      <c r="C37" s="447" t="s">
        <v>139</v>
      </c>
      <c r="D37" s="448"/>
      <c r="E37" s="450" t="s">
        <v>526</v>
      </c>
      <c r="F37" s="451"/>
      <c r="G37" s="2"/>
      <c r="H37" s="2"/>
      <c r="I37" s="2"/>
      <c r="J37" s="2"/>
      <c r="K37" s="2"/>
    </row>
    <row r="38" spans="1:11" ht="26.25" customHeight="1">
      <c r="A38" s="2"/>
      <c r="B38" s="260">
        <v>2.6</v>
      </c>
      <c r="C38" s="447" t="s">
        <v>140</v>
      </c>
      <c r="D38" s="448"/>
      <c r="E38" s="450" t="s">
        <v>527</v>
      </c>
      <c r="F38" s="451"/>
      <c r="G38" s="2"/>
      <c r="H38" s="2"/>
      <c r="I38" s="2"/>
      <c r="J38" s="2"/>
      <c r="K38" s="2"/>
    </row>
    <row r="39" spans="1:11" ht="38.25" customHeight="1">
      <c r="A39" s="2"/>
      <c r="B39" s="268">
        <v>2.7</v>
      </c>
      <c r="C39" s="470" t="s">
        <v>141</v>
      </c>
      <c r="D39" s="471"/>
      <c r="E39" s="233" t="s">
        <v>515</v>
      </c>
      <c r="F39" s="234" t="s">
        <v>530</v>
      </c>
      <c r="G39" s="2"/>
      <c r="H39" s="2"/>
      <c r="I39" s="2"/>
      <c r="J39" s="2"/>
      <c r="K39" s="2"/>
    </row>
    <row r="40" spans="1:11" ht="18.75" customHeight="1">
      <c r="A40" s="256" t="s">
        <v>124</v>
      </c>
      <c r="B40" s="261" t="s">
        <v>132</v>
      </c>
      <c r="C40" s="262"/>
      <c r="D40" s="262"/>
      <c r="E40" s="263"/>
      <c r="F40" s="264"/>
      <c r="G40" s="2"/>
      <c r="H40" s="2"/>
      <c r="I40" s="2"/>
      <c r="J40" s="2"/>
      <c r="K40" s="2"/>
    </row>
    <row r="41" spans="1:11" ht="60" customHeight="1">
      <c r="A41" s="256" t="s">
        <v>125</v>
      </c>
      <c r="B41" s="459"/>
      <c r="C41" s="460"/>
      <c r="D41" s="460"/>
      <c r="E41" s="460"/>
      <c r="F41" s="461"/>
      <c r="G41" s="2"/>
      <c r="H41" s="2"/>
      <c r="I41" s="2"/>
      <c r="J41" s="2"/>
      <c r="K41" s="2"/>
    </row>
    <row r="42" spans="1:11" ht="15.6">
      <c r="A42" s="2"/>
      <c r="B42" s="242"/>
      <c r="C42" s="242"/>
      <c r="D42" s="239"/>
      <c r="E42" s="2"/>
      <c r="F42" s="239"/>
      <c r="G42" s="2"/>
      <c r="H42" s="2"/>
      <c r="I42" s="2"/>
      <c r="J42" s="2"/>
      <c r="K42" s="2"/>
    </row>
    <row r="43" spans="1:11" ht="55.95" customHeight="1">
      <c r="A43" s="2"/>
      <c r="B43" s="464" t="s">
        <v>142</v>
      </c>
      <c r="C43" s="464"/>
      <c r="D43" s="464"/>
      <c r="E43" s="464"/>
      <c r="F43" s="464"/>
      <c r="G43" s="248"/>
      <c r="H43" s="248"/>
      <c r="I43" s="248"/>
      <c r="J43" s="2"/>
      <c r="K43" s="2"/>
    </row>
    <row r="44" spans="1:11" ht="15.6">
      <c r="A44" s="269"/>
      <c r="B44" s="270"/>
      <c r="C44" s="270"/>
      <c r="D44" s="271"/>
      <c r="E44" s="269"/>
      <c r="F44" s="271"/>
      <c r="G44" s="269"/>
      <c r="H44" s="269"/>
      <c r="I44" s="269"/>
      <c r="J44" s="269"/>
      <c r="K44" s="269"/>
    </row>
    <row r="45" spans="1:11" ht="26.25" customHeight="1">
      <c r="A45" s="250"/>
      <c r="B45" s="251" t="s">
        <v>29</v>
      </c>
      <c r="C45" s="442" t="s">
        <v>114</v>
      </c>
      <c r="D45" s="443"/>
      <c r="E45" s="252" t="s">
        <v>299</v>
      </c>
      <c r="F45" s="253" t="s">
        <v>308</v>
      </c>
      <c r="G45" s="250"/>
      <c r="H45" s="250"/>
      <c r="I45" s="250"/>
      <c r="J45" s="250"/>
      <c r="K45" s="250"/>
    </row>
    <row r="46" spans="1:11" ht="37.5" customHeight="1">
      <c r="A46" s="2"/>
      <c r="B46" s="444" t="s">
        <v>143</v>
      </c>
      <c r="C46" s="444"/>
      <c r="D46" s="444"/>
      <c r="E46" s="252" t="s">
        <v>516</v>
      </c>
      <c r="F46" s="254"/>
      <c r="G46" s="2"/>
      <c r="H46" s="2"/>
      <c r="I46" s="2"/>
      <c r="J46" s="2"/>
      <c r="K46" s="2"/>
    </row>
    <row r="47" spans="1:11" ht="69.599999999999994" customHeight="1">
      <c r="A47" s="257"/>
      <c r="B47" s="258">
        <v>3</v>
      </c>
      <c r="C47" s="454" t="s">
        <v>514</v>
      </c>
      <c r="D47" s="455"/>
      <c r="E47" s="235" t="s">
        <v>515</v>
      </c>
      <c r="F47" s="232" t="s">
        <v>556</v>
      </c>
      <c r="G47" s="257"/>
      <c r="H47" s="257"/>
      <c r="I47" s="257"/>
      <c r="J47" s="257"/>
      <c r="K47" s="257"/>
    </row>
    <row r="48" spans="1:11" ht="41.4" customHeight="1">
      <c r="A48" s="269"/>
      <c r="B48" s="439" t="s">
        <v>508</v>
      </c>
      <c r="C48" s="440"/>
      <c r="D48" s="440"/>
      <c r="E48" s="440"/>
      <c r="F48" s="441"/>
      <c r="G48" s="269"/>
      <c r="H48" s="269"/>
      <c r="I48" s="269"/>
      <c r="J48" s="269"/>
      <c r="K48" s="269"/>
    </row>
    <row r="49" spans="1:11" ht="36.75" customHeight="1">
      <c r="A49" s="269"/>
      <c r="B49" s="260">
        <v>3.1</v>
      </c>
      <c r="C49" s="447" t="s">
        <v>144</v>
      </c>
      <c r="D49" s="448"/>
      <c r="E49" s="235" t="s">
        <v>515</v>
      </c>
      <c r="F49" s="232" t="s">
        <v>532</v>
      </c>
      <c r="G49" s="269"/>
      <c r="H49" s="269"/>
      <c r="I49" s="269"/>
      <c r="J49" s="269"/>
      <c r="K49" s="269"/>
    </row>
    <row r="50" spans="1:11" ht="25.5" customHeight="1">
      <c r="A50" s="269"/>
      <c r="B50" s="260">
        <v>3.2</v>
      </c>
      <c r="C50" s="447" t="s">
        <v>145</v>
      </c>
      <c r="D50" s="448"/>
      <c r="E50" s="235" t="s">
        <v>516</v>
      </c>
      <c r="F50" s="232"/>
      <c r="G50" s="269"/>
      <c r="H50" s="269"/>
      <c r="I50" s="269"/>
      <c r="J50" s="269"/>
      <c r="K50" s="269"/>
    </row>
    <row r="51" spans="1:11" ht="25.5" customHeight="1">
      <c r="A51" s="2"/>
      <c r="B51" s="260">
        <v>3.3</v>
      </c>
      <c r="C51" s="447" t="s">
        <v>146</v>
      </c>
      <c r="D51" s="448"/>
      <c r="E51" s="472" t="s">
        <v>531</v>
      </c>
      <c r="F51" s="473"/>
      <c r="G51" s="2"/>
      <c r="H51" s="2"/>
      <c r="I51" s="2"/>
      <c r="J51" s="2"/>
      <c r="K51" s="2"/>
    </row>
    <row r="52" spans="1:11" ht="66" customHeight="1">
      <c r="A52" s="2"/>
      <c r="B52" s="272">
        <v>3.4</v>
      </c>
      <c r="C52" s="447" t="s">
        <v>147</v>
      </c>
      <c r="D52" s="448"/>
      <c r="E52" s="450" t="s">
        <v>634</v>
      </c>
      <c r="F52" s="451"/>
      <c r="G52" s="2"/>
      <c r="H52" s="2"/>
      <c r="I52" s="2"/>
      <c r="J52" s="2"/>
      <c r="K52" s="2"/>
    </row>
    <row r="53" spans="1:11" ht="40.950000000000003" customHeight="1">
      <c r="A53" s="2"/>
      <c r="B53" s="260">
        <v>3.5</v>
      </c>
      <c r="C53" s="447" t="s">
        <v>377</v>
      </c>
      <c r="D53" s="448"/>
      <c r="E53" s="286" t="s">
        <v>111</v>
      </c>
      <c r="F53" s="236"/>
      <c r="G53" s="2"/>
      <c r="H53" s="2"/>
      <c r="I53" s="2"/>
      <c r="J53" s="2"/>
      <c r="K53" s="2"/>
    </row>
    <row r="54" spans="1:11" ht="39.75" customHeight="1">
      <c r="A54" s="2"/>
      <c r="B54" s="273">
        <v>3.6</v>
      </c>
      <c r="C54" s="465" t="s">
        <v>148</v>
      </c>
      <c r="D54" s="465"/>
      <c r="E54" s="235" t="s">
        <v>515</v>
      </c>
      <c r="F54" s="232" t="s">
        <v>587</v>
      </c>
      <c r="G54" s="2"/>
      <c r="H54" s="2"/>
      <c r="I54" s="2"/>
      <c r="J54" s="2"/>
      <c r="K54" s="2"/>
    </row>
    <row r="55" spans="1:11" ht="18.75" customHeight="1">
      <c r="A55" s="269"/>
      <c r="B55" s="261" t="s">
        <v>132</v>
      </c>
      <c r="C55" s="274"/>
      <c r="D55" s="274"/>
      <c r="E55" s="275"/>
      <c r="F55" s="276"/>
      <c r="G55" s="269"/>
      <c r="H55" s="269"/>
      <c r="I55" s="269"/>
      <c r="J55" s="269"/>
      <c r="K55" s="269"/>
    </row>
    <row r="56" spans="1:11" ht="60" customHeight="1">
      <c r="A56" s="269"/>
      <c r="B56" s="474"/>
      <c r="C56" s="475"/>
      <c r="D56" s="475"/>
      <c r="E56" s="475"/>
      <c r="F56" s="476"/>
      <c r="G56" s="269"/>
      <c r="H56" s="269"/>
      <c r="I56" s="269"/>
      <c r="J56" s="269"/>
      <c r="K56" s="269"/>
    </row>
    <row r="57" spans="1:11" ht="34.5" customHeight="1">
      <c r="A57" s="2"/>
      <c r="B57" s="242"/>
      <c r="C57" s="242"/>
      <c r="D57" s="277"/>
      <c r="E57" s="278"/>
      <c r="F57" s="277"/>
      <c r="G57" s="2"/>
      <c r="H57" s="2"/>
      <c r="I57" s="2"/>
      <c r="J57" s="2"/>
      <c r="K57" s="2"/>
    </row>
    <row r="58" spans="1:11" ht="46.5" customHeight="1">
      <c r="A58" s="2"/>
      <c r="B58" s="464" t="s">
        <v>149</v>
      </c>
      <c r="C58" s="464"/>
      <c r="D58" s="464"/>
      <c r="E58" s="464"/>
      <c r="F58" s="464"/>
      <c r="G58" s="248"/>
      <c r="H58" s="248"/>
      <c r="I58" s="248"/>
      <c r="J58" s="2"/>
      <c r="K58" s="2"/>
    </row>
    <row r="59" spans="1:11" ht="15.6">
      <c r="A59" s="2"/>
      <c r="B59" s="242"/>
      <c r="C59" s="242"/>
      <c r="D59" s="239"/>
      <c r="E59" s="2"/>
      <c r="F59" s="239"/>
      <c r="G59" s="2"/>
      <c r="H59" s="2"/>
      <c r="I59" s="2"/>
      <c r="J59" s="2"/>
      <c r="K59" s="2"/>
    </row>
    <row r="60" spans="1:11" ht="26.25" customHeight="1">
      <c r="A60" s="250"/>
      <c r="B60" s="251" t="s">
        <v>29</v>
      </c>
      <c r="C60" s="442" t="s">
        <v>114</v>
      </c>
      <c r="D60" s="443"/>
      <c r="E60" s="252" t="s">
        <v>299</v>
      </c>
      <c r="F60" s="253" t="s">
        <v>308</v>
      </c>
      <c r="G60" s="250"/>
      <c r="H60" s="250"/>
      <c r="I60" s="250"/>
      <c r="J60" s="250"/>
      <c r="K60" s="250"/>
    </row>
    <row r="61" spans="1:11" ht="37.5" customHeight="1">
      <c r="A61" s="2"/>
      <c r="B61" s="444" t="s">
        <v>320</v>
      </c>
      <c r="C61" s="444"/>
      <c r="D61" s="444"/>
      <c r="E61" s="252" t="s">
        <v>515</v>
      </c>
      <c r="F61" s="254" t="s">
        <v>116</v>
      </c>
      <c r="G61" s="2"/>
      <c r="H61" s="2"/>
      <c r="I61" s="2"/>
      <c r="J61" s="2"/>
      <c r="K61" s="2"/>
    </row>
    <row r="62" spans="1:11" ht="37.5" customHeight="1">
      <c r="A62" s="257"/>
      <c r="B62" s="258">
        <v>4</v>
      </c>
      <c r="C62" s="434" t="s">
        <v>150</v>
      </c>
      <c r="D62" s="435"/>
      <c r="E62" s="235" t="s">
        <v>516</v>
      </c>
      <c r="F62" s="232"/>
      <c r="G62" s="257"/>
      <c r="H62" s="257"/>
      <c r="I62" s="257"/>
      <c r="J62" s="257"/>
      <c r="K62" s="257"/>
    </row>
    <row r="63" spans="1:11" ht="26.25" customHeight="1">
      <c r="A63" s="269"/>
      <c r="B63" s="445" t="s">
        <v>486</v>
      </c>
      <c r="C63" s="440"/>
      <c r="D63" s="440"/>
      <c r="E63" s="440"/>
      <c r="F63" s="441"/>
      <c r="G63" s="269"/>
      <c r="H63" s="269"/>
      <c r="I63" s="269"/>
      <c r="J63" s="269"/>
      <c r="K63" s="269"/>
    </row>
    <row r="64" spans="1:11" ht="39.75" customHeight="1">
      <c r="A64" s="2"/>
      <c r="B64" s="260">
        <v>4.0999999999999996</v>
      </c>
      <c r="C64" s="447" t="s">
        <v>151</v>
      </c>
      <c r="D64" s="448"/>
      <c r="E64" s="235" t="s">
        <v>515</v>
      </c>
      <c r="F64" s="232" t="s">
        <v>620</v>
      </c>
      <c r="G64" s="2"/>
      <c r="H64" s="2"/>
      <c r="I64" s="2"/>
      <c r="J64" s="2"/>
      <c r="K64" s="2"/>
    </row>
    <row r="65" spans="1:11" ht="18.75" customHeight="1">
      <c r="A65" s="256" t="s">
        <v>124</v>
      </c>
      <c r="B65" s="261" t="s">
        <v>132</v>
      </c>
      <c r="C65" s="262"/>
      <c r="D65" s="262"/>
      <c r="E65" s="263"/>
      <c r="F65" s="264"/>
      <c r="G65" s="2"/>
      <c r="H65" s="2"/>
      <c r="I65" s="2"/>
      <c r="J65" s="2"/>
      <c r="K65" s="2"/>
    </row>
    <row r="66" spans="1:11" ht="60" customHeight="1">
      <c r="A66" s="256" t="s">
        <v>125</v>
      </c>
      <c r="B66" s="459"/>
      <c r="C66" s="460"/>
      <c r="D66" s="460"/>
      <c r="E66" s="460"/>
      <c r="F66" s="461"/>
      <c r="G66" s="2"/>
      <c r="H66" s="2"/>
      <c r="I66" s="2"/>
      <c r="J66" s="2"/>
      <c r="K66" s="2"/>
    </row>
    <row r="67" spans="1:11" ht="38.25" customHeight="1">
      <c r="A67" s="2"/>
      <c r="B67" s="242"/>
      <c r="C67" s="242"/>
      <c r="D67" s="241"/>
      <c r="E67" s="249"/>
      <c r="F67" s="241"/>
      <c r="G67" s="248"/>
      <c r="H67" s="248"/>
      <c r="I67" s="248"/>
      <c r="J67" s="2"/>
      <c r="K67" s="2"/>
    </row>
    <row r="68" spans="1:11" ht="46.5" customHeight="1">
      <c r="A68" s="2"/>
      <c r="B68" s="464" t="s">
        <v>152</v>
      </c>
      <c r="C68" s="464"/>
      <c r="D68" s="464"/>
      <c r="E68" s="464"/>
      <c r="F68" s="464"/>
      <c r="G68" s="248"/>
      <c r="H68" s="248"/>
      <c r="I68" s="248"/>
      <c r="J68" s="2"/>
      <c r="K68" s="2"/>
    </row>
    <row r="69" spans="1:11" ht="15.6">
      <c r="A69" s="2"/>
      <c r="B69" s="242"/>
      <c r="C69" s="242"/>
      <c r="D69" s="239"/>
      <c r="E69" s="2"/>
      <c r="F69" s="239"/>
      <c r="G69" s="2"/>
      <c r="H69" s="2"/>
      <c r="I69" s="2"/>
      <c r="J69" s="2"/>
      <c r="K69" s="2"/>
    </row>
    <row r="70" spans="1:11" ht="26.25" customHeight="1">
      <c r="A70" s="250"/>
      <c r="B70" s="251" t="s">
        <v>29</v>
      </c>
      <c r="C70" s="442" t="s">
        <v>114</v>
      </c>
      <c r="D70" s="443"/>
      <c r="E70" s="252" t="s">
        <v>299</v>
      </c>
      <c r="F70" s="253" t="s">
        <v>308</v>
      </c>
      <c r="G70" s="250"/>
      <c r="H70" s="250"/>
      <c r="I70" s="250"/>
      <c r="J70" s="250"/>
      <c r="K70" s="250"/>
    </row>
    <row r="71" spans="1:11" ht="26.25" customHeight="1">
      <c r="A71" s="250"/>
      <c r="B71" s="279" t="s">
        <v>232</v>
      </c>
      <c r="C71" s="466" t="s">
        <v>233</v>
      </c>
      <c r="D71" s="467"/>
      <c r="E71" s="235" t="s">
        <v>621</v>
      </c>
      <c r="F71" s="286" t="s">
        <v>636</v>
      </c>
      <c r="G71" s="250"/>
      <c r="H71" s="250"/>
      <c r="I71" s="250"/>
      <c r="J71" s="250"/>
      <c r="K71" s="250"/>
    </row>
    <row r="72" spans="1:11" ht="30" customHeight="1">
      <c r="A72" s="257"/>
      <c r="B72" s="258">
        <v>5</v>
      </c>
      <c r="C72" s="434" t="s">
        <v>153</v>
      </c>
      <c r="D72" s="435"/>
      <c r="E72" s="235" t="s">
        <v>516</v>
      </c>
      <c r="F72" s="232" t="s">
        <v>533</v>
      </c>
      <c r="G72" s="257"/>
      <c r="H72" s="257"/>
      <c r="I72" s="257"/>
      <c r="J72" s="257"/>
      <c r="K72" s="257"/>
    </row>
    <row r="73" spans="1:11" ht="41.4" customHeight="1">
      <c r="A73" s="2"/>
      <c r="B73" s="439" t="s">
        <v>509</v>
      </c>
      <c r="C73" s="440"/>
      <c r="D73" s="440"/>
      <c r="E73" s="440"/>
      <c r="F73" s="441"/>
      <c r="G73" s="2"/>
      <c r="H73" s="2"/>
      <c r="I73" s="2"/>
      <c r="J73" s="2"/>
      <c r="K73" s="2"/>
    </row>
    <row r="74" spans="1:11" ht="25.5" customHeight="1">
      <c r="A74" s="2"/>
      <c r="B74" s="268">
        <v>5.0999999999999996</v>
      </c>
      <c r="C74" s="432" t="s">
        <v>154</v>
      </c>
      <c r="D74" s="433"/>
      <c r="E74" s="231"/>
      <c r="F74" s="203"/>
      <c r="G74" s="2"/>
      <c r="H74" s="2"/>
      <c r="I74" s="2"/>
      <c r="J74" s="2"/>
      <c r="K74" s="2"/>
    </row>
    <row r="75" spans="1:11" ht="38.4" customHeight="1">
      <c r="A75" s="2"/>
      <c r="B75" s="268">
        <v>5.2</v>
      </c>
      <c r="C75" s="432" t="s">
        <v>399</v>
      </c>
      <c r="D75" s="433"/>
      <c r="E75" s="231"/>
      <c r="F75" s="203"/>
      <c r="G75" s="2"/>
      <c r="H75" s="2"/>
      <c r="I75" s="2"/>
      <c r="J75" s="2"/>
      <c r="K75" s="2"/>
    </row>
    <row r="76" spans="1:11" ht="25.5" customHeight="1">
      <c r="A76" s="2"/>
      <c r="B76" s="268">
        <v>5.3</v>
      </c>
      <c r="C76" s="432" t="s">
        <v>247</v>
      </c>
      <c r="D76" s="433"/>
      <c r="E76" s="231"/>
      <c r="F76" s="203"/>
      <c r="G76" s="2"/>
      <c r="H76" s="2"/>
      <c r="I76" s="2"/>
      <c r="J76" s="2"/>
      <c r="K76" s="2"/>
    </row>
    <row r="77" spans="1:11" ht="25.5" customHeight="1">
      <c r="A77" s="2"/>
      <c r="B77" s="268">
        <v>5.4</v>
      </c>
      <c r="C77" s="432" t="s">
        <v>155</v>
      </c>
      <c r="D77" s="433"/>
      <c r="E77" s="231"/>
      <c r="F77" s="203"/>
      <c r="G77" s="2"/>
      <c r="H77" s="2"/>
      <c r="I77" s="2"/>
      <c r="J77" s="2"/>
      <c r="K77" s="2"/>
    </row>
    <row r="78" spans="1:11" ht="25.5" customHeight="1">
      <c r="A78" s="2"/>
      <c r="B78" s="282"/>
      <c r="C78" s="280"/>
      <c r="D78" s="281" t="s">
        <v>270</v>
      </c>
      <c r="E78" s="231"/>
      <c r="F78" s="203"/>
      <c r="G78" s="2"/>
      <c r="H78" s="2"/>
      <c r="I78" s="2"/>
      <c r="J78" s="2"/>
      <c r="K78" s="2"/>
    </row>
    <row r="79" spans="1:11" ht="25.5" customHeight="1">
      <c r="A79" s="2"/>
      <c r="B79" s="282"/>
      <c r="C79" s="280"/>
      <c r="D79" s="281" t="s">
        <v>271</v>
      </c>
      <c r="E79" s="231"/>
      <c r="F79" s="203"/>
      <c r="G79" s="2"/>
      <c r="H79" s="2"/>
      <c r="I79" s="2"/>
      <c r="J79" s="2"/>
      <c r="K79" s="2"/>
    </row>
    <row r="80" spans="1:11" ht="25.5" customHeight="1">
      <c r="A80" s="2"/>
      <c r="B80" s="282"/>
      <c r="C80" s="280"/>
      <c r="D80" s="281" t="s">
        <v>272</v>
      </c>
      <c r="E80" s="231"/>
      <c r="F80" s="203"/>
      <c r="G80" s="2"/>
      <c r="H80" s="2"/>
      <c r="I80" s="2"/>
      <c r="J80" s="2"/>
      <c r="K80" s="2"/>
    </row>
    <row r="81" spans="1:11" ht="25.5" customHeight="1">
      <c r="A81" s="2"/>
      <c r="B81" s="282"/>
      <c r="C81" s="280"/>
      <c r="D81" s="281" t="s">
        <v>273</v>
      </c>
      <c r="E81" s="231"/>
      <c r="F81" s="203"/>
      <c r="G81" s="2"/>
      <c r="H81" s="2"/>
      <c r="I81" s="2"/>
      <c r="J81" s="2"/>
      <c r="K81" s="2"/>
    </row>
    <row r="82" spans="1:11" ht="25.5" customHeight="1">
      <c r="A82" s="2"/>
      <c r="B82" s="282"/>
      <c r="C82" s="280"/>
      <c r="D82" s="281" t="s">
        <v>274</v>
      </c>
      <c r="E82" s="231"/>
      <c r="F82" s="203"/>
      <c r="G82" s="2"/>
      <c r="H82" s="2"/>
      <c r="I82" s="2"/>
      <c r="J82" s="2"/>
      <c r="K82" s="2"/>
    </row>
    <row r="83" spans="1:11" ht="25.5" customHeight="1">
      <c r="A83" s="2"/>
      <c r="B83" s="282"/>
      <c r="C83" s="280"/>
      <c r="D83" s="281" t="s">
        <v>275</v>
      </c>
      <c r="E83" s="231"/>
      <c r="F83" s="203"/>
      <c r="G83" s="2"/>
      <c r="H83" s="2"/>
      <c r="I83" s="2"/>
      <c r="J83" s="2"/>
      <c r="K83" s="2"/>
    </row>
    <row r="84" spans="1:11" ht="25.5" customHeight="1">
      <c r="A84" s="2"/>
      <c r="B84" s="268">
        <v>5.5</v>
      </c>
      <c r="C84" s="432" t="s">
        <v>400</v>
      </c>
      <c r="D84" s="433"/>
      <c r="E84" s="231"/>
      <c r="F84" s="203"/>
      <c r="G84" s="2"/>
      <c r="H84" s="2"/>
      <c r="I84" s="2"/>
      <c r="J84" s="2"/>
      <c r="K84" s="2"/>
    </row>
    <row r="85" spans="1:11" ht="25.5" customHeight="1">
      <c r="A85" s="2"/>
      <c r="B85" s="282"/>
      <c r="C85" s="280"/>
      <c r="D85" s="281" t="s">
        <v>276</v>
      </c>
      <c r="E85" s="231"/>
      <c r="F85" s="203"/>
      <c r="G85" s="2"/>
      <c r="H85" s="2"/>
      <c r="I85" s="2"/>
      <c r="J85" s="2"/>
      <c r="K85" s="2"/>
    </row>
    <row r="86" spans="1:11" ht="25.5" customHeight="1">
      <c r="A86" s="2"/>
      <c r="B86" s="282"/>
      <c r="C86" s="280"/>
      <c r="D86" s="281" t="s">
        <v>277</v>
      </c>
      <c r="E86" s="231"/>
      <c r="F86" s="203"/>
      <c r="G86" s="2"/>
      <c r="H86" s="2"/>
      <c r="I86" s="2"/>
      <c r="J86" s="2"/>
      <c r="K86" s="2"/>
    </row>
    <row r="87" spans="1:11" ht="25.5" customHeight="1">
      <c r="A87" s="2"/>
      <c r="B87" s="282"/>
      <c r="C87" s="280"/>
      <c r="D87" s="281" t="s">
        <v>278</v>
      </c>
      <c r="E87" s="231"/>
      <c r="F87" s="203"/>
      <c r="G87" s="2"/>
      <c r="H87" s="2"/>
      <c r="I87" s="2"/>
      <c r="J87" s="2"/>
      <c r="K87" s="2"/>
    </row>
    <row r="88" spans="1:11" ht="39.6" customHeight="1">
      <c r="A88" s="2"/>
      <c r="B88" s="268">
        <v>5.6</v>
      </c>
      <c r="C88" s="436" t="s">
        <v>241</v>
      </c>
      <c r="D88" s="433"/>
      <c r="E88" s="231"/>
      <c r="F88" s="203"/>
      <c r="G88" s="2"/>
      <c r="H88" s="2"/>
      <c r="I88" s="2"/>
      <c r="J88" s="2"/>
      <c r="K88" s="2"/>
    </row>
    <row r="89" spans="1:11" ht="25.5" customHeight="1">
      <c r="A89" s="2"/>
      <c r="B89" s="268"/>
      <c r="C89" s="284"/>
      <c r="D89" s="285" t="s">
        <v>240</v>
      </c>
      <c r="E89" s="231"/>
      <c r="F89" s="203"/>
      <c r="G89" s="2"/>
      <c r="H89" s="2"/>
      <c r="I89" s="2"/>
      <c r="J89" s="2"/>
      <c r="K89" s="2"/>
    </row>
    <row r="90" spans="1:11" ht="25.5" customHeight="1">
      <c r="A90" s="2"/>
      <c r="B90" s="268">
        <v>5.7</v>
      </c>
      <c r="C90" s="437" t="s">
        <v>156</v>
      </c>
      <c r="D90" s="438"/>
      <c r="E90" s="235"/>
      <c r="F90" s="237"/>
      <c r="G90" s="2"/>
      <c r="H90" s="2"/>
      <c r="I90" s="2"/>
      <c r="J90" s="2"/>
      <c r="K90" s="2"/>
    </row>
    <row r="91" spans="1:11" ht="32.4" customHeight="1">
      <c r="A91" s="2"/>
      <c r="B91" s="268">
        <v>5.8</v>
      </c>
      <c r="C91" s="432" t="s">
        <v>157</v>
      </c>
      <c r="D91" s="433"/>
      <c r="E91" s="235" t="s">
        <v>111</v>
      </c>
      <c r="F91" s="237"/>
      <c r="G91" s="2"/>
      <c r="H91" s="2"/>
      <c r="I91" s="2"/>
      <c r="J91" s="2"/>
      <c r="K91" s="2"/>
    </row>
    <row r="92" spans="1:11" ht="32.4" customHeight="1">
      <c r="A92" s="2"/>
      <c r="B92" s="268">
        <v>5.9</v>
      </c>
      <c r="C92" s="432" t="s">
        <v>297</v>
      </c>
      <c r="D92" s="433"/>
      <c r="E92" s="235" t="s">
        <v>111</v>
      </c>
      <c r="F92" s="237"/>
      <c r="G92" s="2"/>
      <c r="H92" s="2"/>
      <c r="I92" s="2"/>
      <c r="J92" s="2"/>
      <c r="K92" s="2"/>
    </row>
    <row r="93" spans="1:11" ht="25.2" customHeight="1">
      <c r="A93" s="2"/>
      <c r="B93" s="268"/>
      <c r="C93" s="283"/>
      <c r="D93" s="281" t="s">
        <v>298</v>
      </c>
      <c r="E93" s="235"/>
      <c r="F93" s="237"/>
      <c r="G93" s="2"/>
      <c r="H93" s="2"/>
      <c r="I93" s="2"/>
      <c r="J93" s="2"/>
      <c r="K93" s="2"/>
    </row>
    <row r="94" spans="1:11" ht="18.75" customHeight="1">
      <c r="A94" s="256" t="s">
        <v>124</v>
      </c>
      <c r="B94" s="261" t="s">
        <v>132</v>
      </c>
      <c r="C94" s="262"/>
      <c r="D94" s="262"/>
      <c r="E94" s="263"/>
      <c r="F94" s="264"/>
      <c r="G94" s="2"/>
      <c r="H94" s="2"/>
      <c r="I94" s="2"/>
      <c r="J94" s="2"/>
      <c r="K94" s="2"/>
    </row>
    <row r="95" spans="1:11" ht="60" customHeight="1">
      <c r="A95" s="256" t="s">
        <v>125</v>
      </c>
      <c r="B95" s="459"/>
      <c r="C95" s="460"/>
      <c r="D95" s="460"/>
      <c r="E95" s="460"/>
      <c r="F95" s="461"/>
      <c r="G95" s="2"/>
      <c r="H95" s="2"/>
      <c r="I95" s="2"/>
      <c r="J95" s="2"/>
      <c r="K95" s="2"/>
    </row>
  </sheetData>
  <sheetProtection algorithmName="SHA-512" hashValue="+qmNCX40V9iVQiBxGVweFXMUAfIkoMhJmPb8bXK1zzSYag/6A/ZM/0cjvhIv3yby+DcGmziQyPAeVQHGHhsMaQ==" saltValue="fNM3M8dmlQ+KUmp1sjgUmg==" spinCount="100000" sheet="1" formatCells="0" formatColumns="0" formatRows="0" insertColumns="0" insertRows="0" insertHyperlinks="0"/>
  <mergeCells count="73">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 ref="B32:F32"/>
    <mergeCell ref="E21:F21"/>
    <mergeCell ref="C31:D31"/>
    <mergeCell ref="C33:D33"/>
    <mergeCell ref="C39:D39"/>
    <mergeCell ref="C34:D34"/>
    <mergeCell ref="C35:D35"/>
    <mergeCell ref="E38:F38"/>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C14:D14"/>
    <mergeCell ref="C16:D16"/>
    <mergeCell ref="C17:D17"/>
    <mergeCell ref="B30:D30"/>
    <mergeCell ref="B26:F26"/>
    <mergeCell ref="C21:D21"/>
    <mergeCell ref="C22:D22"/>
    <mergeCell ref="B24:F24"/>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92:D92"/>
    <mergeCell ref="C72:D72"/>
    <mergeCell ref="C91:D91"/>
    <mergeCell ref="C74:D74"/>
    <mergeCell ref="C75:D75"/>
    <mergeCell ref="C88:D88"/>
    <mergeCell ref="C90:D90"/>
    <mergeCell ref="C76:D76"/>
    <mergeCell ref="C77:D77"/>
    <mergeCell ref="C84:D84"/>
    <mergeCell ref="B73:F73"/>
  </mergeCells>
  <dataValidations count="2">
    <dataValidation type="list" allowBlank="1" showInputMessage="1" showErrorMessage="1" sqref="E72 E64 E30:E31 E39 E46:E47 E61:E62 E13:E14 E33:E36 E74 E78:E83 E85:E93 E49:E50 E53:E54 E76" xr:uid="{00000000-0002-0000-0800-000000000000}">
      <formula1>$B$1:$B$2</formula1>
    </dataValidation>
    <dataValidation type="list" allowBlank="1" showInputMessage="1" showErrorMessage="1" sqref="E19" xr:uid="{00000000-0002-0000-0800-000001000000}">
      <formula1>$H$13:$H$18</formula1>
    </dataValidation>
  </dataValidations>
  <hyperlinks>
    <hyperlink ref="F35" r:id="rId1" xr:uid="{00000000-0004-0000-0800-000000000000}"/>
  </hyperlinks>
  <pageMargins left="0.25" right="0.25" top="0.35" bottom="0.54" header="0.3" footer="0.3"/>
  <pageSetup paperSize="9" scale="80" fitToHeight="0" orientation="landscape"/>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6E68C49-BA46-4D71-A21E-A04C2DCB726A}"/>
</file>

<file path=customXml/itemProps2.xml><?xml version="1.0" encoding="utf-8"?>
<ds:datastoreItem xmlns:ds="http://schemas.openxmlformats.org/officeDocument/2006/customXml" ds:itemID="{0570B076-2909-401C-A97E-8732FF128C8E}">
  <ds:schemaRefs>
    <ds:schemaRef ds:uri="http://schemas.microsoft.com/sharepoint/v3/contenttype/forms"/>
  </ds:schemaRefs>
</ds:datastoreItem>
</file>

<file path=customXml/itemProps3.xml><?xml version="1.0" encoding="utf-8"?>
<ds:datastoreItem xmlns:ds="http://schemas.openxmlformats.org/officeDocument/2006/customXml" ds:itemID="{376A7C54-814B-4228-823B-C231387E95FD}">
  <ds:schemaRefs>
    <ds:schemaRef ds:uri="http://purl.org/dc/elements/1.1/"/>
    <ds:schemaRef ds:uri="http://purl.org/dc/terms/"/>
    <ds:schemaRef ds:uri="015a1b56-f9db-44b0-a971-80694ead8fc0"/>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985ec44e-1bab-4c0b-9df0-6ba128686fc9"/>
    <ds:schemaRef ds:uri="5f6722c4-4b54-4565-9073-6b2cdb56319d"/>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Sovannaroth Tey</cp:lastModifiedBy>
  <cp:revision/>
  <dcterms:created xsi:type="dcterms:W3CDTF">2019-02-05T01:25:34Z</dcterms:created>
  <dcterms:modified xsi:type="dcterms:W3CDTF">2025-09-15T11:33:05Z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