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
    </mc:Choice>
  </mc:AlternateContent>
  <bookViews>
    <workbookView xWindow="-105" yWindow="-105" windowWidth="23250" windowHeight="12450" tabRatio="791"/>
  </bookViews>
  <sheets>
    <sheet name="Country Information " sheetId="31" r:id="rId1"/>
    <sheet name="Context" sheetId="20" r:id="rId2"/>
    <sheet name="Guidance" sheetId="21" r:id="rId3"/>
    <sheet name="Definitions" sheetId="19" r:id="rId4"/>
    <sheet name="1. Birth Registration" sheetId="33" r:id="rId5"/>
    <sheet name="2. Death Registration" sheetId="34"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34" l="1"/>
  <c r="T14" i="34"/>
  <c r="S14" i="34"/>
  <c r="Q14" i="34"/>
  <c r="O14" i="34"/>
  <c r="M14" i="34"/>
  <c r="K14" i="34"/>
  <c r="I14" i="34"/>
  <c r="T14" i="33"/>
  <c r="S14" i="33"/>
  <c r="Q14" i="33"/>
  <c r="O14" i="33"/>
  <c r="M14" i="33"/>
  <c r="K14" i="33"/>
  <c r="I14" i="33"/>
  <c r="U13" i="28"/>
  <c r="W19" i="34" l="1"/>
  <c r="V19" i="34"/>
  <c r="U19" i="34"/>
  <c r="T19" i="34"/>
  <c r="S19" i="34"/>
  <c r="R19" i="34"/>
  <c r="Q19" i="34"/>
  <c r="P19" i="34"/>
  <c r="O19" i="34"/>
  <c r="N19" i="34"/>
  <c r="M19" i="34"/>
  <c r="L19" i="34"/>
  <c r="K19" i="34"/>
  <c r="J19" i="34"/>
  <c r="H19" i="34"/>
  <c r="G19" i="34"/>
  <c r="F19" i="34"/>
  <c r="E19" i="34"/>
  <c r="D19" i="34"/>
  <c r="W18" i="34"/>
  <c r="V18" i="34"/>
  <c r="U18" i="34"/>
  <c r="T18" i="34"/>
  <c r="S18" i="34"/>
  <c r="R18" i="34"/>
  <c r="Q18" i="34"/>
  <c r="P18" i="34"/>
  <c r="O18" i="34"/>
  <c r="N18" i="34"/>
  <c r="M18" i="34"/>
  <c r="L18" i="34"/>
  <c r="K18" i="34"/>
  <c r="J18" i="34"/>
  <c r="I18" i="34"/>
  <c r="H18" i="34"/>
  <c r="G18" i="34"/>
  <c r="F18" i="34"/>
  <c r="E18" i="34"/>
  <c r="D18" i="34"/>
  <c r="W24" i="33"/>
  <c r="V24" i="33"/>
  <c r="U24" i="33"/>
  <c r="T24" i="33"/>
  <c r="R24" i="33"/>
  <c r="P24" i="33"/>
  <c r="N24" i="33"/>
  <c r="L24" i="33"/>
  <c r="J24" i="33"/>
  <c r="H24" i="33"/>
  <c r="G24" i="33"/>
  <c r="F24" i="33"/>
  <c r="E24" i="33"/>
  <c r="D24" i="33"/>
  <c r="W23" i="33"/>
  <c r="V23" i="33"/>
  <c r="U23" i="33"/>
  <c r="T23" i="33"/>
  <c r="S23" i="33"/>
  <c r="R23" i="33"/>
  <c r="Q23" i="33"/>
  <c r="P23" i="33"/>
  <c r="O23" i="33"/>
  <c r="N23" i="33"/>
  <c r="M23" i="33"/>
  <c r="L23" i="33"/>
  <c r="K23" i="33"/>
  <c r="J23" i="33"/>
  <c r="I23" i="33"/>
  <c r="H23" i="33"/>
  <c r="G23" i="33"/>
  <c r="F23" i="33"/>
  <c r="E23" i="33"/>
  <c r="D23" i="33"/>
  <c r="W22" i="33"/>
  <c r="V22" i="33"/>
  <c r="U22" i="33"/>
  <c r="T22" i="33"/>
  <c r="S22" i="33"/>
  <c r="R22" i="33"/>
  <c r="Q22" i="33"/>
  <c r="P22" i="33"/>
  <c r="O22" i="33"/>
  <c r="N22" i="33"/>
  <c r="M22" i="33"/>
  <c r="L22" i="33"/>
  <c r="K22" i="33"/>
  <c r="J22" i="33"/>
  <c r="I22" i="33"/>
  <c r="H22" i="33"/>
  <c r="G22" i="33"/>
  <c r="F22" i="33"/>
  <c r="E22" i="33"/>
  <c r="D22" i="33"/>
  <c r="W21" i="33"/>
  <c r="V21" i="33"/>
  <c r="U21" i="33"/>
  <c r="T21" i="33"/>
  <c r="S21" i="33"/>
  <c r="R21" i="33"/>
  <c r="Q21" i="33"/>
  <c r="P21" i="33"/>
  <c r="N21" i="33"/>
  <c r="L21" i="33"/>
  <c r="J21" i="33"/>
  <c r="H21" i="33"/>
  <c r="G21" i="33"/>
  <c r="F21" i="33"/>
  <c r="E21" i="33"/>
  <c r="D21" i="33"/>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alcChain>
</file>

<file path=xl/sharedStrings.xml><?xml version="1.0" encoding="utf-8"?>
<sst xmlns="http://schemas.openxmlformats.org/spreadsheetml/2006/main" count="996" uniqueCount="620">
  <si>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</si>
  <si>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</si>
  <si>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</si>
  <si>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</si>
  <si>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</si>
  <si>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</si>
  <si>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</si>
  <si>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</si>
  <si>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</si>
  <si>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</si>
  <si>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</si>
  <si>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</si>
  <si>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</si>
  <si>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</si>
  <si>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</si>
  <si>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</si>
  <si>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</si>
  <si>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</si>
  <si>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</si>
  <si>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</si>
  <si>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</si>
  <si>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</si>
  <si>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</si>
  <si>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</si>
  <si>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</si>
  <si>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</si>
  <si>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</si>
  <si>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</si>
  <si>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</si>
  <si>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</si>
  <si>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</si>
  <si>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</si>
  <si>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</si>
  <si>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</si>
  <si>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</si>
  <si>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</si>
  <si>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</si>
  <si>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</si>
  <si>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</si>
  <si>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</si>
  <si>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</si>
  <si>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</si>
  <si>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</si>
  <si>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</si>
  <si>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</si>
  <si>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</si>
  <si>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</si>
  <si>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</si>
  <si>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</si>
  <si>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</si>
  <si>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</si>
  <si>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</si>
  <si>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</si>
  <si>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</si>
  <si>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</si>
  <si>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</si>
  <si>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</si>
  <si>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</si>
  <si>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</si>
  <si>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</si>
  <si>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</si>
  <si>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</si>
  <si>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</si>
  <si>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</si>
  <si>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</si>
  <si>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</si>
  <si>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</si>
  <si>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</si>
  <si>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</si>
  <si>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</si>
  <si>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</si>
  <si>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</si>
  <si>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</si>
  <si>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</si>
  <si>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</si>
  <si>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</si>
  <si>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</si>
  <si>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</si>
  <si>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</si>
  <si>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</si>
  <si>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</si>
  <si>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</si>
  <si>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</si>
  <si>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</si>
  <si>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</si>
  <si>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</si>
  <si>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</si>
  <si>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</si>
  <si>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</si>
  <si>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</si>
  <si>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</si>
  <si>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</si>
  <si>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</si>
  <si>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</si>
  <si>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</si>
  <si>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</si>
  <si>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</si>
  <si>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</si>
  <si>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</si>
  <si>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</si>
  <si>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</si>
  <si>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</si>
  <si>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</si>
  <si>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</si>
  <si>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</si>
  <si>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</si>
  <si>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</si>
  <si>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</si>
  <si>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</si>
  <si>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</si>
  <si>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</si>
  <si>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</si>
  <si>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</si>
  <si>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</si>
  <si>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</si>
  <si>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</si>
  <si>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</si>
  <si>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</si>
  <si>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</si>
  <si>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</si>
  <si>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</si>
  <si>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</si>
  <si>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</si>
  <si>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</si>
  <si>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</si>
  <si>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</si>
  <si>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</si>
  <si>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</si>
  <si>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</si>
  <si>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</si>
  <si>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</si>
  <si>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</si>
  <si>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</si>
  <si>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</si>
  <si>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</si>
  <si>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</si>
  <si>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</si>
  <si>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</si>
  <si>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</si>
  <si>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</si>
  <si>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</si>
  <si>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</si>
  <si>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</si>
  <si>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</si>
  <si>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</si>
  <si>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</si>
  <si>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</si>
  <si>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</si>
  <si>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</si>
  <si>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</si>
  <si>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</si>
  <si>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</si>
  <si>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</si>
  <si>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</si>
  <si>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</si>
  <si>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</si>
  <si>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</si>
  <si>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</si>
  <si>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</si>
  <si>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</si>
  <si>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</si>
  <si>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</si>
  <si>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</si>
  <si>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</si>
  <si>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</si>
  <si>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</si>
  <si>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</si>
  <si>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</si>
  <si>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</si>
  <si>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</si>
  <si>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</si>
  <si>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</si>
  <si>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</si>
  <si>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</si>
  <si>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</si>
  <si>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</si>
  <si>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</si>
  <si>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</si>
  <si>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</si>
  <si>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</si>
  <si>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</si>
  <si>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</si>
  <si>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</si>
  <si>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</si>
  <si>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</si>
  <si>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</si>
  <si>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</si>
  <si>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</si>
  <si>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</si>
  <si>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</si>
  <si>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</si>
  <si>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</si>
  <si>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</si>
  <si>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</si>
  <si>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</si>
  <si>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</si>
  <si>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</si>
  <si>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</si>
  <si>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</si>
  <si>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</si>
  <si>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</si>
  <si>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</si>
  <si>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</si>
  <si>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</si>
  <si>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</si>
  <si>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</si>
  <si>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</si>
  <si>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</si>
  <si>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</si>
  <si>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</si>
  <si>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</si>
  <si>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</si>
  <si>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</si>
  <si>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</si>
  <si>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</si>
  <si>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</si>
  <si>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</si>
  <si>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</si>
  <si>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</si>
  <si>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</si>
  <si>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</si>
  <si>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</si>
  <si>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</si>
  <si>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</si>
  <si>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</si>
  <si>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</si>
  <si>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</si>
  <si>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</si>
  <si>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</si>
  <si>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</si>
  <si>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</si>
  <si>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</si>
  <si>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</si>
  <si>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</si>
  <si>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</si>
  <si>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</si>
  <si>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</si>
  <si>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</si>
  <si>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</si>
  <si>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</si>
  <si>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</si>
  <si>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</si>
  <si>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</si>
  <si>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</si>
  <si>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</si>
  <si>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</si>
  <si>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</si>
  <si>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</si>
  <si>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</si>
  <si>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</si>
  <si>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</si>
  <si>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</si>
  <si>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</si>
  <si>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</si>
  <si>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</si>
  <si>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</si>
  <si>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</si>
  <si>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</si>
  <si>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</si>
  <si>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</si>
  <si>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</si>
  <si>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</si>
  <si>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</si>
  <si>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</si>
  <si>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</si>
  <si>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</si>
  <si>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</si>
  <si>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</si>
  <si>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</si>
  <si>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</si>
  <si>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</si>
  <si>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</si>
  <si>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</si>
  <si>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</si>
  <si>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</si>
  <si>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</si>
  <si>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</si>
  <si>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</si>
  <si>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</si>
  <si>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</si>
  <si>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</si>
  <si>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</si>
  <si>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</si>
  <si>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</si>
  <si>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</si>
  <si>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</si>
  <si>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</si>
  <si>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</si>
  <si>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</si>
  <si>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</si>
  <si>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</si>
  <si>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</si>
  <si>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</si>
  <si>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</si>
  <si>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</si>
  <si>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</si>
  <si>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</si>
  <si>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</si>
  <si>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</si>
  <si>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</si>
  <si>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</si>
  <si>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</si>
  <si>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</si>
  <si>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</si>
  <si>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</si>
  <si>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</si>
  <si>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</si>
  <si>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</si>
  <si>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</si>
  <si>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</si>
  <si>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</si>
  <si>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</si>
  <si>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</si>
  <si>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</si>
  <si>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</si>
  <si>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</si>
  <si>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</si>
  <si>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</si>
  <si>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</si>
  <si>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</si>
  <si>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</si>
  <si>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</si>
  <si>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</si>
  <si>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</si>
  <si>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</si>
  <si>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</si>
  <si>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</si>
  <si>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</si>
  <si>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</si>
  <si>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</si>
  <si>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</si>
  <si>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</si>
  <si>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</si>
  <si>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</si>
  <si>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</si>
  <si>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</si>
  <si>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</si>
  <si>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</si>
  <si>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</si>
  <si>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</si>
  <si>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</si>
  <si>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</si>
  <si>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</si>
  <si>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</si>
  <si>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</si>
  <si>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</si>
  <si>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</si>
  <si>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</si>
  <si>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</si>
  <si>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</si>
  <si>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</si>
  <si>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</si>
  <si>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</si>
  <si>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</si>
  <si>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</si>
  <si>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</si>
  <si>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</si>
  <si>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</si>
  <si>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</si>
  <si>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</si>
  <si>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</si>
  <si>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</si>
  <si>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</si>
  <si>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</si>
  <si>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</si>
  <si>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</si>
  <si>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</si>
  <si>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</si>
  <si>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</si>
  <si>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</si>
  <si>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</si>
  <si>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</si>
  <si>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</si>
  <si>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</si>
  <si>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</si>
  <si>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</si>
  <si>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</si>
  <si>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</si>
  <si>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</si>
  <si>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</si>
  <si>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</si>
  <si>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</si>
  <si>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</si>
  <si>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</si>
  <si>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</si>
  <si>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</si>
  <si>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</si>
  <si>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</si>
  <si>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</si>
  <si>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</si>
  <si>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</si>
  <si>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</si>
  <si>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</si>
  <si>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</si>
  <si>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</si>
  <si>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</si>
  <si>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</si>
  <si>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</si>
  <si>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</si>
  <si>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</si>
  <si>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</si>
  <si>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</si>
  <si>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</si>
  <si>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</si>
  <si>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</si>
  <si>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</si>
  <si>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</si>
  <si>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</si>
  <si>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</si>
  <si>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</si>
  <si>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</si>
  <si>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</si>
  <si>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</si>
  <si>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</si>
  <si>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</si>
  <si>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</si>
  <si>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</si>
  <si>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</si>
  <si>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</si>
  <si>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</si>
  <si>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</si>
  <si>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</si>
  <si>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</si>
  <si>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</si>
  <si>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</si>
  <si>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</si>
  <si>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</si>
  <si>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</si>
  <si>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</si>
  <si>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</si>
  <si>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</si>
  <si>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</si>
  <si>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</si>
  <si>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</si>
  <si>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</si>
  <si>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</si>
  <si>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</si>
  <si>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</si>
  <si>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</si>
  <si>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</si>
  <si>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</si>
  <si>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</si>
  <si>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</si>
  <si>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</si>
  <si>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</si>
  <si>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</si>
  <si>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</si>
  <si>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</si>
  <si>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</si>
  <si>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</si>
  <si>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</si>
  <si>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</si>
  <si>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</si>
  <si>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</si>
  <si>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</si>
  <si>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</si>
  <si>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</si>
  <si>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</si>
  <si>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</si>
  <si>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</si>
  <si>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</si>
  <si>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</si>
  <si>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</si>
  <si>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</si>
  <si>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</si>
  <si>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</si>
  <si>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</si>
  <si>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</si>
  <si>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</si>
  <si>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</si>
  <si>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</si>
  <si>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</si>
  <si>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</si>
  <si>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</si>
  <si>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</si>
  <si>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</si>
  <si>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</si>
  <si>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</si>
  <si>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</si>
  <si>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</si>
  <si>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</si>
  <si>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</si>
  <si>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</si>
  <si>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</si>
  <si>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</si>
  <si>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</si>
  <si>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</si>
  <si>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</si>
  <si>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</si>
  <si>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</si>
  <si>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</si>
  <si>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</si>
  <si>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</si>
  <si>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</si>
  <si>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</si>
  <si>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</si>
  <si>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</si>
  <si>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</si>
  <si>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</si>
  <si>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</si>
  <si>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</si>
  <si>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</si>
  <si>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</si>
  <si>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</si>
  <si>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</si>
  <si>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</si>
  <si>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</si>
  <si>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</si>
  <si>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</si>
  <si>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</si>
  <si>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</si>
  <si>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</si>
  <si>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2018</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</si>
  <si>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</si>
  <si>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</si>
  <si>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</si>
  <si>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</si>
  <si>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</si>
  <si>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2024</t>
  </si>
  <si>
    <t>Other (please specify)</t>
  </si>
  <si>
    <t>India</t>
  </si>
  <si>
    <t>Mr. Sanjeev Kumar</t>
  </si>
  <si>
    <t>Additional Registrar General</t>
  </si>
  <si>
    <t>Office of the Registrar General, Ministry of Home Affairs</t>
  </si>
  <si>
    <t>sanjeevkumar@nic.in; sanjeev_k60@yahoo.com;</t>
  </si>
  <si>
    <t>-do-</t>
  </si>
  <si>
    <t>ESCAP Comment: As explained in previous comments, these figures do not represent the national level of completeness: they refer to the annual average completeness rate of States providing disaggregation of registration data by the duration between occurrence and registration. The number of States providing this data changes each year, completeness rates are thus not comparable across the years.</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</si>
  <si>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2015-16 
Source reported in UNICEF global database: NFHS 2019-21</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</si>
  <si>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2015-16 NFHS 2019-21</t>
  </si>
  <si>
    <t>The reporting form for Medical certificate of cause of death for recording the cause of death is as per the WHO International form besides this the form have columns for recording additional information on cause of death. The MCCD form may be downloaded at website http://crsorgi.gov.in/web/uploads/download/MCCD_Form.pdf.</t>
  </si>
  <si>
    <t>The information on number of registered birth by age of mother has been received only from few States, therefore, the same information not been published in National Report.</t>
  </si>
  <si>
    <t>The information in respect of usual residence of mother has been received only from few States, therefore, the same information not been published in National Report.</t>
  </si>
  <si>
    <t>The information in respect of usual residence of deceased has been received only from few States, therefore, the same information not been published in National Report.</t>
  </si>
  <si>
    <t>The Vital Statistics Report based on CRVS at national level is produced from Statistical Reports submitted by the different State Governments. The State annual Statistical reports at State level are published on the basis of data recieved from registration records.</t>
  </si>
  <si>
    <t>The backlog of releasing data is more than one year due to late submission of State annual Statistical reports from the State Governments.</t>
  </si>
  <si>
    <t>The Report on Medical certification of cause of death (MCCD) at national level is produced from Statistical Reports submitted by the different State Governments. The State annual MCCD reports at State level are published on the basis of data recieved from registration records.</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</si>
  <si>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</si>
  <si>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</si>
  <si>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</si>
  <si>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</si>
  <si>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</si>
  <si>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</si>
  <si>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</si>
  <si>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</si>
  <si>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</si>
  <si>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r>
      <t xml:space="preserve">
Report on Medical certification of cause of death for the year 2013, 2014, 2015, 2016, 2017,</t>
    </r>
    <r>
      <rPr>
        <sz val="11"/>
        <color rgb="FFFF0000"/>
        <rFont val="Calibri"/>
        <family val="2"/>
      </rPr>
      <t>2018,2019 and 2020.</t>
    </r>
    <r>
      <rPr>
        <sz val="11"/>
        <color theme="1"/>
        <rFont val="Calibri"/>
        <family val="2"/>
      </rPr>
      <t xml:space="preserve">  (http://crsorgi.gov.in/mccd-reports.html)
</t>
    </r>
  </si>
  <si>
    <r>
      <t>The number of deaths recorded by health sector is being calculated as share of Medical attention at the time of death (institution) i.e. registered death taken place at medical institution to the total number of estimated death during the year. 
*Total Estimated death in a year has been calculated by using  Sample Registration System (SRS) death rate of the respective year and the Mid year projected Population.
*</t>
    </r>
    <r>
      <rPr>
        <sz val="11"/>
        <color rgb="FFFF0000"/>
        <rFont val="Calibri"/>
        <family val="2"/>
      </rPr>
      <t>The Mid Year projected population have been taken from report on Population projections for india and states 2011-2036 (report of the technical group on population projections constituted by the National commission on population July 2020).</t>
    </r>
    <r>
      <rPr>
        <sz val="11"/>
        <color theme="1"/>
        <rFont val="Calibri"/>
        <family val="2"/>
      </rPr>
      <t xml:space="preserve">
</t>
    </r>
    <r>
      <rPr>
        <sz val="11"/>
        <color rgb="FFFF0000"/>
        <rFont val="Calibri"/>
        <family val="2"/>
      </rPr>
      <t>Trend: The percent of registered death taken place at medical institution to total registered deaths is decreasing from 2013 to 2020 from 42.8% to 28.0%.</t>
    </r>
    <r>
      <rPr>
        <sz val="11"/>
        <color theme="1"/>
        <rFont val="Calibri"/>
        <family val="2"/>
      </rPr>
      <t xml:space="preserve">
Source:-Vital Statistics Report based on CRS for 2013, 2014, 2015, 2016, 2017, 2018, 2019 and 2020 (http://crsorgi.gov.in/annual-report.html)</t>
    </r>
  </si>
  <si>
    <r>
      <rPr>
        <b/>
        <sz val="11"/>
        <color theme="1"/>
        <rFont val="Calibri"/>
        <family val="2"/>
      </rPr>
      <t xml:space="preserve">ORGI Comments: </t>
    </r>
    <r>
      <rPr>
        <sz val="11"/>
        <color theme="1"/>
        <rFont val="Calibri"/>
        <family val="2"/>
      </rPr>
      <t xml:space="preserve">Some of the States did not provide seggregated data as required and therefore their data was not included in the figure supplied earlier. Now, the same has been revised by adding the data of these states on the basis of estimated figures. </t>
    </r>
  </si>
  <si>
    <r>
      <t xml:space="preserve">ESCAP Comment: As explained in previous comments, these figures do not represent the national level of completeness: they refer to the annual average completeness rate of States providing disaggregation of registration data by the duration between occurrence and registration. The number of States providing this data changes each year, completeness rates are thus not comparable across the years.
</t>
    </r>
    <r>
      <rPr>
        <b/>
        <sz val="11"/>
        <color theme="1"/>
        <rFont val="Calibri"/>
        <family val="2"/>
      </rPr>
      <t xml:space="preserve">ORGI Comments: </t>
    </r>
    <r>
      <rPr>
        <sz val="11"/>
        <color theme="1"/>
        <rFont val="Calibri"/>
        <family val="2"/>
      </rPr>
      <t xml:space="preserve">As already mentioned above, the figures have been revised by including estimated figures for States which have not provided disaggrigated data. 
</t>
    </r>
  </si>
  <si>
    <r>
      <rPr>
        <b/>
        <sz val="11"/>
        <color theme="1"/>
        <rFont val="Calibri"/>
        <family val="2"/>
      </rPr>
      <t xml:space="preserve"> ORGI Comments:</t>
    </r>
    <r>
      <rPr>
        <sz val="11"/>
        <color theme="1"/>
        <rFont val="Calibri"/>
        <family val="2"/>
      </rPr>
      <t xml:space="preserve"> In previous figures, only those Sates were considered which had provided seggregated data. Now, these figures have been  revised by taking all States into account. These estimates are based on Sample Registration System (SRS) and Population Projections based on Census 2011.</t>
    </r>
  </si>
  <si>
    <r>
      <rPr>
        <b/>
        <sz val="11"/>
        <color theme="1"/>
        <rFont val="Calibri"/>
        <family val="2"/>
      </rPr>
      <t>ORGI Comments:</t>
    </r>
    <r>
      <rPr>
        <sz val="11"/>
        <color theme="1"/>
        <rFont val="Calibri"/>
        <family val="2"/>
      </rPr>
      <t>At present such information is not available. However, as per the RBD Amendment Act, 2023, the Registrar is bound to issue the birth certificates within 7 days after the registration is complete.</t>
    </r>
  </si>
  <si>
    <r>
      <t xml:space="preserve">1B: Percentage of children under 5 years old that have had their birth registered </t>
    </r>
    <r>
      <rPr>
        <i/>
        <sz val="11"/>
        <color rgb="FF00B050"/>
        <rFont val="Calibri"/>
        <family val="2"/>
        <scheme val="minor"/>
      </rPr>
      <t xml:space="preserve">(= line 6), if (line 6) not available use (line 13)) </t>
    </r>
  </si>
  <si>
    <t>Source: National Family Health Survey-4 and Survey 5 report.</t>
  </si>
  <si>
    <t>ICD-10</t>
  </si>
  <si>
    <r>
      <t xml:space="preserve">Source:- Report on Medical certification of cause of death for the year 2013, 2014, 2015, 2016,  </t>
    </r>
    <r>
      <rPr>
        <sz val="11"/>
        <color rgb="FFFF0000"/>
        <rFont val="Calibri"/>
        <family val="2"/>
      </rPr>
      <t xml:space="preserve">2017,2018,2019 and 2020. </t>
    </r>
    <r>
      <rPr>
        <sz val="11"/>
        <color theme="1"/>
        <rFont val="Calibri"/>
        <family val="2"/>
      </rPr>
      <t xml:space="preserve"> (http://dc.crsorgi.gov.in/mccd-reports.html)</t>
    </r>
  </si>
  <si>
    <t>Trainings are provided to doctors and coders on ICD on regular basis.</t>
  </si>
  <si>
    <t>The Registration of Births and Deaths Act, 1969  came into existence in 1969</t>
  </si>
  <si>
    <t xml:space="preserve">Registrar General of India and Additional Registrar General at centre
Chief Registrar of births and deaths from  States/UT’s 
</t>
  </si>
  <si>
    <t>Need based</t>
  </si>
  <si>
    <t>Registration of birth and death is mandatory under the RBD Act, 1969 (amended in 2023). Under subsection (5) of section 7, there is a provision to appoint special sub registrars in the event of disaster or epidemic.</t>
  </si>
  <si>
    <t>Registration of birth and death is done irrespective of gender, class etc under the RBD Act, 1969 (amended in 2023).</t>
  </si>
  <si>
    <t>In the recent amendment in 2023 of RBD Act, 1969, the penalties have been reviewed.</t>
  </si>
  <si>
    <t>Widespread campaigning is organized by States and local authoritites from time to time.</t>
  </si>
  <si>
    <t>The requisite SDG indicators are provided regularly to the  Ministry of Statistics and programme Implementaion (Nodal Ministry).</t>
  </si>
  <si>
    <t>National Conference with all Chief Registrar of births and deaths from  States/UT’s organized in 2021.</t>
  </si>
  <si>
    <t xml:space="preserve">Registration forms were amended in Model Rule, 2024. </t>
  </si>
  <si>
    <t>Mobile app has been developed for Registrars of birth and death.</t>
  </si>
  <si>
    <t>Not required</t>
  </si>
  <si>
    <t xml:space="preserve">As per the Registration of Births and Deaths (RBD) Act, 1969 (amended in 2023), the Registrar General of India co- ordinates and unifies the activities of State Chief Registrars at national level in the matter of registration of births and deaths.  </t>
  </si>
  <si>
    <t>Registrar General of India</t>
  </si>
  <si>
    <t xml:space="preserve">Annualy </t>
  </si>
  <si>
    <t xml:space="preserve">RBD Act, 1969 (amended in 2023) is available at  https://censusindia.gov.in/census.website/data/CACTS
The URL of the new Central CRS portal is
https://dc.crsorgi.gov.in/crs/ , which is presently being used by 24 States. Remaining 12 Stats are using their own repsective portal.
</t>
  </si>
  <si>
    <t xml:space="preserve">The RBD Act was amended in consultation with all stake holders including State Government, civil Society organizations, general public etc. The process of amendment was initiated in 2020 and completed in 2023. The work for bringing all registration units of the country in the digital platform was started in 2015 and got completed in 2024.
</t>
  </si>
  <si>
    <t>The strategy for improving the Civil registration System in the country was based on  (i) legal front and (ii) technological front. Accordingly, Registration of Births and Deaths Act, 1969 was amended in 2023 and about 297 thousands registration units in the country have been brought on the digital platform to make the registration process citizen friendly. 
Further, enabling legislation and technologival framework have been developed so that CRVSdatabase can be used to update other databases of Central and State Government.</t>
  </si>
  <si>
    <t>Office of the Registrar General of India at Centre and Chief Registrars of Births and Deaths in States.</t>
  </si>
  <si>
    <t xml:space="preserve">The Central CRS portal have been developed by ORGI and there is no financial implications for States for using the portal or its maintenance. </t>
  </si>
  <si>
    <t>The present strategy is being implemented and will continue in near future.</t>
  </si>
  <si>
    <t xml:space="preserve">  </t>
  </si>
  <si>
    <t xml:space="preserve">        </t>
  </si>
  <si>
    <t>ORGI, at centre, collects reports on vital statistics on annual basis from all States which is used for monitoring purpose.</t>
  </si>
  <si>
    <t>Registration of births and deaths is mandatory in the country as per law and is being done at the place of occurrence of the event irrespective of population group.</t>
  </si>
  <si>
    <t>Not required in view of above.</t>
  </si>
  <si>
    <t>CRVS indicators are used in national development strategy. Information is provided in the objects and reasons of Registration of Births and Deaths Act, 1969 (amended in 2023).</t>
  </si>
  <si>
    <t>The Registration of Births and Deaths Act  is implementated by State government and the budget is also provided by State government.</t>
  </si>
  <si>
    <t>Registration of birth and death is mandatory under the Act.</t>
  </si>
  <si>
    <t>No  provision in the RBD Act, 1969 (amended in 2023) for reviewing the penalties under crisis.</t>
  </si>
  <si>
    <t xml:space="preserve">Government hospitals have been declared as registrar for registering birth and death events occurred therein. Private hospitals are required under the RBD Act, 1969 to report birth and death event which have taken place in their premises, to the concerned registrar. Health sector staffs ( Anganwadi workers , ASHA workers etc.) in rural areas, supports individuals and registration functionaries in registering the vital events. </t>
  </si>
  <si>
    <t xml:space="preserve">Registration of birth and deaths Amenedment Act, 2023 has made  Birth Certificate as a single document to prove the date and place of birth of a person for various purposes. It is applicable only for persons born on or after 01-10-2023. The various purposes are as follows: (i) admission to an educational institution; (ii)issuance of a driving licence; (iii)preparation of a voter list; (iv)registration of a marriage; (v) appointment to a post in the Central / State Government etc.; (vi) issuance of a passport; (vii) issuance of an Aadhaar number; etc.
</t>
  </si>
  <si>
    <t>https://censusindia.gov.in/census.website/data/VSREPORT</t>
  </si>
  <si>
    <r>
      <t xml:space="preserve">Is CRVS included in your Voluntary National Review (VNR)*? If yes, please provide more information and a link in the comments.
</t>
    </r>
    <r>
      <rPr>
        <sz val="18"/>
        <rFont val="Calibri"/>
        <family val="2"/>
        <scheme val="minor"/>
      </rPr>
      <t>*Please refer to the "Definitions" tab for more information.</t>
    </r>
  </si>
  <si>
    <r>
      <t xml:space="preserve">Under section (3) and (4), of the RBD Act, 1969 (amended in 2023), there is a provision, to make available the CRS data to other government entities, on request. </t>
    </r>
    <r>
      <rPr>
        <b/>
        <sz val="18"/>
        <color theme="4"/>
        <rFont val="Calibri"/>
        <family val="2"/>
        <scheme val="minor"/>
      </rPr>
      <t>https://censusindia.gov.in/census.website/data/CRSACT</t>
    </r>
  </si>
  <si>
    <r>
      <t xml:space="preserve">Does your country civil registration system allow for the registration of vital events for non-citizens*?
</t>
    </r>
    <r>
      <rPr>
        <sz val="18"/>
        <rFont val="Calibri"/>
        <family val="2"/>
        <scheme val="minor"/>
      </rPr>
      <t>*Please refer to the "Definitions" tab for more information.</t>
    </r>
  </si>
  <si>
    <r>
      <t xml:space="preserve">If </t>
    </r>
    <r>
      <rPr>
        <b/>
        <u/>
        <sz val="18"/>
        <color rgb="FFFF0000"/>
        <rFont val="Calibri"/>
        <family val="2"/>
        <scheme val="minor"/>
      </rPr>
      <t>yes</t>
    </r>
    <r>
      <rPr>
        <b/>
        <sz val="18"/>
        <rFont val="Calibri"/>
        <family val="2"/>
        <scheme val="minor"/>
      </rPr>
      <t xml:space="preserve"> to question D.12., please answer question D.12.1.
If </t>
    </r>
    <r>
      <rPr>
        <b/>
        <u/>
        <sz val="18"/>
        <color rgb="FFFF0000"/>
        <rFont val="Calibri"/>
        <family val="2"/>
        <scheme val="minor"/>
      </rPr>
      <t>no</t>
    </r>
    <r>
      <rPr>
        <b/>
        <sz val="18"/>
        <rFont val="Calibri"/>
        <family val="2"/>
        <scheme val="minor"/>
      </rPr>
      <t>, please move to question E.1.</t>
    </r>
  </si>
  <si>
    <r>
      <t xml:space="preserve">Are your registration centers and procedures adapted for persons with disabilities*? If so, please explain.
</t>
    </r>
    <r>
      <rPr>
        <sz val="18"/>
        <rFont val="Calibri"/>
        <family val="2"/>
        <scheme val="minor"/>
      </rPr>
      <t>*Please refer to "Definitions" tab for more information.</t>
    </r>
  </si>
  <si>
    <r>
      <t xml:space="preserve">If </t>
    </r>
    <r>
      <rPr>
        <b/>
        <u/>
        <sz val="18"/>
        <color rgb="FFFF0000"/>
        <rFont val="Calibri"/>
        <family val="2"/>
        <scheme val="minor"/>
      </rPr>
      <t>yes</t>
    </r>
    <r>
      <rPr>
        <b/>
        <sz val="18"/>
        <rFont val="Calibri"/>
        <family val="2"/>
        <scheme val="minor"/>
      </rPr>
      <t xml:space="preserve"> to question E.3., please answer question E.3.1.-E.3.3.
If </t>
    </r>
    <r>
      <rPr>
        <b/>
        <u/>
        <sz val="18"/>
        <color rgb="FFFF0000"/>
        <rFont val="Calibri"/>
        <family val="2"/>
        <scheme val="minor"/>
      </rPr>
      <t>no</t>
    </r>
    <r>
      <rPr>
        <b/>
        <sz val="18"/>
        <rFont val="Calibri"/>
        <family val="2"/>
        <scheme val="minor"/>
      </rPr>
      <t>, please move to question F.1.</t>
    </r>
  </si>
  <si>
    <t xml:space="preserve">As above in C.3 for enabling legislation and API  has been developed for the said purpose. </t>
  </si>
  <si>
    <t>Legal frameworks have been thoroughly reviewed and the Registration of Births and Deaths Act, 1969 has been amended   in 2023.  (https://censusindia.gov.in/census.website/data/CRSACT)</t>
  </si>
  <si>
    <t>https://censusindia.gov.in/census.website/data/CRSACT</t>
  </si>
  <si>
    <t>In India,  identity management system is managed by Unique Identification Authority of India (UIDAI) through Aadhaar. Enabling legislation for sharing birth and death registration records with UIDAI has been provided by Registartion of Births and Deaths Amendment ACt, 2023. Accordingly, birth and death registration records are shared with UIDAI for the purpose.</t>
  </si>
  <si>
    <t>The birth certificate has been made mandatory under the RBD Act, 1969 (amended in 2023) for persons born on or after 1st October, 2023 for generation of Aadhaar, i.e. Unique identification number. Following copmpleteion of birth registration processs, birth registration records are share with UIDAI through an API which in turn generate Aadhaar and provide to the parents of the child.</t>
  </si>
  <si>
    <r>
      <rPr>
        <sz val="18"/>
        <rFont val="Calibri"/>
        <family val="2"/>
        <scheme val="minor"/>
      </rPr>
      <t xml:space="preserve">Fees as per the Model Rules given in the link below:  </t>
    </r>
    <r>
      <rPr>
        <sz val="18"/>
        <color theme="4"/>
        <rFont val="Calibri"/>
        <family val="2"/>
        <scheme val="minor"/>
      </rPr>
      <t>https://dc.crsorgi.gov.in/crs/pricing</t>
    </r>
    <r>
      <rPr>
        <u/>
        <sz val="18"/>
        <color theme="4"/>
        <rFont val="Calibri"/>
        <family val="2"/>
        <scheme val="minor"/>
      </rPr>
      <t xml:space="preserve"> </t>
    </r>
    <r>
      <rPr>
        <u/>
        <sz val="18"/>
        <rFont val="Calibri"/>
        <family val="2"/>
        <scheme val="minor"/>
      </rPr>
      <t xml:space="preserve">
</t>
    </r>
    <r>
      <rPr>
        <sz val="18"/>
        <rFont val="Calibri"/>
        <family val="2"/>
        <scheme val="minor"/>
      </rPr>
      <t>However, fees varies from State to State.</t>
    </r>
  </si>
  <si>
    <t>1. Proof of date place of birth
2. Proof of address and indentity of parents.</t>
  </si>
  <si>
    <t>The information on registration process are available in 16 scheduled languages.</t>
  </si>
  <si>
    <t>Based on the feedback of chief registrar of states, registration functionaries and all stakeholders including common man.</t>
  </si>
  <si>
    <r>
      <t xml:space="preserve">Improvement measures are implemented through advisory / direction to States including  digital platform. 
</t>
    </r>
    <r>
      <rPr>
        <sz val="18"/>
        <color theme="4"/>
        <rFont val="Calibri"/>
        <family val="2"/>
        <scheme val="minor"/>
      </rPr>
      <t>https://dc.crsorgi.gov.in/crs/circulars</t>
    </r>
  </si>
  <si>
    <t>Training Manual for Civil registration Functionaries in India  is available in 13 languages.</t>
  </si>
  <si>
    <r>
      <rPr>
        <b/>
        <u/>
        <sz val="16"/>
        <color theme="4"/>
        <rFont val="Calibri"/>
        <family val="2"/>
        <scheme val="minor"/>
      </rPr>
      <t>https://dc.crsorgi.gov.in/crs/.</t>
    </r>
    <r>
      <rPr>
        <u/>
        <sz val="16"/>
        <rFont val="Calibri"/>
        <family val="2"/>
        <scheme val="minor"/>
      </rPr>
      <t xml:space="preserve">
</t>
    </r>
    <r>
      <rPr>
        <sz val="16"/>
        <rFont val="Calibri"/>
        <family val="2"/>
        <scheme val="minor"/>
      </rPr>
      <t xml:space="preserve"> In addition Mobile app has been developed for Registrars of birth and death.</t>
    </r>
  </si>
  <si>
    <t xml:space="preserve">Robust and layered securtiy measures to protect personal data from unauthorised access and breaches have been employed  in Central CRS portal. </t>
  </si>
  <si>
    <t>Civil Registration  is a continuous process as required under the RBD Act.</t>
  </si>
  <si>
    <t>Special campaigns are conducted by States from time to time.</t>
  </si>
  <si>
    <t>Regular training programmes are conducted for registration functionaries of States.</t>
  </si>
  <si>
    <r>
      <t xml:space="preserve">*At present the Vital Statistics Report based on CRVS at national level is produced from Statistical Reports submitted by the different State Governments. The State Statistical reports at State level are published on the basis of data recieved from registration records. 
</t>
    </r>
    <r>
      <rPr>
        <b/>
        <sz val="11"/>
        <color theme="1"/>
        <rFont val="Calibri"/>
        <family val="2"/>
      </rPr>
      <t>Target  is achieved.</t>
    </r>
    <r>
      <rPr>
        <sz val="11"/>
        <color theme="1"/>
        <rFont val="Calibri"/>
        <family val="2"/>
      </rPr>
      <t xml:space="preserve">
</t>
    </r>
  </si>
  <si>
    <r>
      <t xml:space="preserve">*At present the Vital Statistics Report based on CRVS at national level is produced from Statistical Reports submitted by the different State Governments. The State Statistical reports at State level are published on the basis of data recieved from registration records. 
</t>
    </r>
    <r>
      <rPr>
        <b/>
        <sz val="11"/>
        <color theme="1"/>
        <rFont val="Calibri"/>
        <family val="2"/>
      </rPr>
      <t>Target is achieved</t>
    </r>
  </si>
  <si>
    <r>
      <t xml:space="preserve">*The Vital Statistics Report based on CRVS at national level is produced from Statistical Reports submitted by the different State Governments. The states are being encouraged to submit the report on time so as to publish CRVS report at national level within </t>
    </r>
    <r>
      <rPr>
        <b/>
        <sz val="11"/>
        <color theme="1"/>
        <rFont val="Calibri"/>
        <family val="2"/>
      </rPr>
      <t>one calendar year</t>
    </r>
    <r>
      <rPr>
        <sz val="11"/>
        <color theme="1"/>
        <rFont val="Calibri"/>
        <family val="2"/>
      </rPr>
      <t>.</t>
    </r>
  </si>
  <si>
    <t>https://censusindia.gov.in/census.website/data/VSREPORT
https://censusindia.gov.in/census.website/data/MCCDREP</t>
  </si>
  <si>
    <t>It is already part of medical curriculam even before 2015</t>
  </si>
  <si>
    <r>
      <rPr>
        <sz val="11"/>
        <rFont val="Calibri"/>
        <family val="2"/>
      </rPr>
      <t>Office of the Registrar General of India has a Memorandum of Understanding (MoU) with All India Institute of Medical Sciences (AIIMS) for providing technical support for Verbal Autopsy (VA) based Cause of death (CoD) assignment under the Sample Registration System (SRS). AIIMS has set-up a network of 25 partner medical colleges for the said purpose.</t>
    </r>
    <r>
      <rPr>
        <sz val="11"/>
        <color rgb="FFFF0000"/>
        <rFont val="Calibri"/>
        <family val="2"/>
      </rPr>
      <t xml:space="preserve">
</t>
    </r>
  </si>
  <si>
    <t>After the finalization of deaths under SRS, the supervisor visits the concerned households to canvass verbal autopsy forms. The causes of death are collected in prescribed forms. However, it may be noted that the deaths canvassed under SRS are not integrated with the CRVS system.</t>
  </si>
  <si>
    <t>The supervisors are imparted training to carry out interviews with the family members of the deceased. The major and minor symptoms associated with the diseases are taught to the supervisors by the trained physicians.</t>
  </si>
  <si>
    <t>91-11-23033842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</si>
</sst>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_);_(* \(#,##0\);_(* &quot;-&quot;??_);_(@_)"/>
    <numFmt numFmtId="166" formatCode="0.0"/>
    <numFmt numFmtId="167" formatCode="_(* #,##0.00000000_);_(* \(#,##0.00000000\);_(* &quot;-&quot;??_);_(@_)"/>
  </numFmts>
  <fonts count="103">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rgb="FFFF0000"/>
      <name val="Calibri"/>
      <family val="2"/>
    </font>
    <font>
      <b/>
      <sz val="11"/>
      <color rgb="FFFF0000"/>
      <name val="Calibri"/>
      <family val="2"/>
    </font>
    <font>
      <sz val="11"/>
      <color rgb="FF00B050"/>
      <name val="Calibri"/>
      <family val="2"/>
    </font>
    <font>
      <i/>
      <sz val="11"/>
      <color rgb="FF00B050"/>
      <name val="Calibri"/>
      <family val="2"/>
      <scheme val="minor"/>
    </font>
    <font>
      <b/>
      <sz val="12"/>
      <color rgb="FF00B050"/>
      <name val="Calibri"/>
      <family val="2"/>
      <scheme val="minor"/>
    </font>
    <font>
      <sz val="11"/>
      <color rgb="FF00B050"/>
      <name val="Calibri"/>
      <family val="2"/>
      <scheme val="minor"/>
    </font>
    <font>
      <sz val="14"/>
      <color theme="1" tint="0.249977111117893"/>
      <name val="Calibri"/>
      <family val="2"/>
      <scheme val="minor"/>
    </font>
    <font>
      <sz val="16"/>
      <color theme="1" tint="0.249977111117893"/>
      <name val="Calibri"/>
      <family val="2"/>
      <scheme val="minor"/>
    </font>
    <font>
      <sz val="18"/>
      <color theme="1"/>
      <name val="Calibri"/>
      <family val="2"/>
      <scheme val="minor"/>
    </font>
    <font>
      <b/>
      <sz val="18"/>
      <color theme="0"/>
      <name val="Calibri"/>
      <family val="2"/>
      <scheme val="minor"/>
    </font>
    <font>
      <sz val="18"/>
      <color theme="8" tint="-0.249977111117893"/>
      <name val="Calibri"/>
      <family val="2"/>
      <scheme val="minor"/>
    </font>
    <font>
      <b/>
      <sz val="18"/>
      <color theme="1"/>
      <name val="Calibri"/>
      <family val="2"/>
      <scheme val="minor"/>
    </font>
    <font>
      <b/>
      <sz val="18"/>
      <color theme="8" tint="-0.499984740745262"/>
      <name val="Calibri"/>
      <family val="2"/>
      <scheme val="minor"/>
    </font>
    <font>
      <sz val="18"/>
      <color theme="1"/>
      <name val="Calibri"/>
      <family val="2"/>
    </font>
    <font>
      <i/>
      <sz val="18"/>
      <color theme="1"/>
      <name val="Calibri"/>
      <family val="2"/>
      <scheme val="minor"/>
    </font>
    <font>
      <b/>
      <sz val="18"/>
      <color theme="4" tint="-0.249977111117893"/>
      <name val="Calibri"/>
      <family val="2"/>
      <scheme val="minor"/>
    </font>
    <font>
      <b/>
      <sz val="18"/>
      <color rgb="FF1F4D78"/>
      <name val="Calibri"/>
      <family val="2"/>
      <scheme val="minor"/>
    </font>
    <font>
      <sz val="18"/>
      <color theme="0"/>
      <name val="Calibri"/>
      <family val="2"/>
      <scheme val="minor"/>
    </font>
    <font>
      <b/>
      <i/>
      <u/>
      <sz val="18"/>
      <color theme="1"/>
      <name val="Calibri"/>
      <family val="2"/>
      <scheme val="minor"/>
    </font>
    <font>
      <b/>
      <i/>
      <sz val="18"/>
      <color theme="1"/>
      <name val="Calibri"/>
      <family val="2"/>
      <scheme val="minor"/>
    </font>
    <font>
      <sz val="18"/>
      <color rgb="FFFF0000"/>
      <name val="Calibri"/>
      <family val="2"/>
      <scheme val="minor"/>
    </font>
    <font>
      <b/>
      <sz val="18"/>
      <color rgb="FFFF0000"/>
      <name val="Calibri"/>
      <family val="2"/>
      <scheme val="minor"/>
    </font>
    <font>
      <sz val="18"/>
      <name val="Calibri"/>
      <family val="2"/>
      <scheme val="minor"/>
    </font>
    <font>
      <u/>
      <sz val="18"/>
      <color theme="10"/>
      <name val="Calibri"/>
      <family val="2"/>
      <scheme val="minor"/>
    </font>
    <font>
      <b/>
      <sz val="18"/>
      <color theme="4"/>
      <name val="Calibri"/>
      <family val="2"/>
      <scheme val="minor"/>
    </font>
    <font>
      <b/>
      <i/>
      <sz val="18"/>
      <color rgb="FFFF0000"/>
      <name val="Calibri"/>
      <family val="2"/>
      <scheme val="minor"/>
    </font>
    <font>
      <b/>
      <u/>
      <sz val="18"/>
      <color rgb="FFFF0000"/>
      <name val="Calibri"/>
      <family val="2"/>
      <scheme val="minor"/>
    </font>
    <font>
      <b/>
      <sz val="18"/>
      <name val="Calibri"/>
      <family val="2"/>
      <scheme val="minor"/>
    </font>
    <font>
      <u/>
      <sz val="16"/>
      <name val="Calibri"/>
      <family val="2"/>
      <scheme val="minor"/>
    </font>
    <font>
      <u/>
      <sz val="18"/>
      <name val="Calibri"/>
      <family val="2"/>
      <scheme val="minor"/>
    </font>
    <font>
      <u/>
      <sz val="18"/>
      <color theme="4"/>
      <name val="Calibri"/>
      <family val="2"/>
      <scheme val="minor"/>
    </font>
    <font>
      <sz val="18"/>
      <color theme="4"/>
      <name val="Calibri"/>
      <family val="2"/>
      <scheme val="minor"/>
    </font>
    <font>
      <sz val="16"/>
      <name val="Calibri"/>
      <family val="2"/>
      <scheme val="minor"/>
    </font>
    <font>
      <b/>
      <u/>
      <sz val="16"/>
      <color theme="4"/>
      <name val="Calibri"/>
      <family val="2"/>
      <scheme val="minor"/>
    </font>
    <font>
      <sz val="11"/>
      <color rgb="FFFF0000"/>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618">
    <xf numFmtId="0" fontId="0" fillId="0" borderId="0" xfId="0"/>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2" fontId="10" fillId="8" borderId="18"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center"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0" fontId="15" fillId="4" borderId="0" xfId="0" applyFont="1" applyFill="1" applyAlignment="1">
      <alignment vertical="center"/>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67" fillId="8" borderId="1" xfId="0" applyNumberFormat="1" applyFont="1" applyFill="1" applyBorder="1" applyAlignment="1" applyProtection="1">
      <alignment horizontal="left" vertical="top" wrapText="1"/>
      <protection locked="0"/>
    </xf>
    <xf numFmtId="165" fontId="67" fillId="0" borderId="19" xfId="0" applyNumberFormat="1" applyFont="1" applyBorder="1" applyAlignment="1">
      <alignment horizontal="right" vertical="center" wrapText="1"/>
    </xf>
    <xf numFmtId="49" fontId="40" fillId="5" borderId="16" xfId="0" applyNumberFormat="1" applyFont="1" applyFill="1" applyBorder="1" applyAlignment="1" applyProtection="1">
      <alignment vertical="center"/>
      <protection locked="0"/>
    </xf>
    <xf numFmtId="164" fontId="67" fillId="8" borderId="19" xfId="0" applyNumberFormat="1" applyFont="1" applyFill="1" applyBorder="1" applyAlignment="1" applyProtection="1">
      <alignment horizontal="right" vertical="center" wrapText="1"/>
      <protection locked="0"/>
    </xf>
    <xf numFmtId="49" fontId="40" fillId="5" borderId="16" xfId="0" applyNumberFormat="1" applyFont="1" applyFill="1" applyBorder="1" applyAlignment="1">
      <alignment vertical="center"/>
    </xf>
    <xf numFmtId="164" fontId="67" fillId="0" borderId="19" xfId="0" applyNumberFormat="1" applyFont="1" applyBorder="1" applyAlignment="1">
      <alignment horizontal="right" vertical="center" wrapText="1"/>
    </xf>
    <xf numFmtId="165" fontId="67" fillId="8" borderId="19" xfId="0" applyNumberFormat="1" applyFont="1" applyFill="1" applyBorder="1" applyAlignment="1" applyProtection="1">
      <alignment horizontal="right" vertical="center"/>
      <protection locked="0"/>
    </xf>
    <xf numFmtId="165" fontId="67" fillId="0" borderId="19" xfId="0" applyNumberFormat="1" applyFont="1" applyBorder="1" applyAlignment="1">
      <alignment horizontal="right" vertical="center"/>
    </xf>
    <xf numFmtId="165" fontId="67" fillId="8" borderId="19" xfId="0" applyNumberFormat="1" applyFont="1" applyFill="1" applyBorder="1" applyAlignment="1" applyProtection="1">
      <alignment horizontal="right" vertical="center" wrapText="1"/>
      <protection locked="0"/>
    </xf>
    <xf numFmtId="164" fontId="67" fillId="0" borderId="17" xfId="0" applyNumberFormat="1" applyFont="1" applyBorder="1" applyAlignment="1">
      <alignment horizontal="right" vertical="center" wrapText="1"/>
    </xf>
    <xf numFmtId="165" fontId="68" fillId="8" borderId="18" xfId="0" applyNumberFormat="1" applyFont="1" applyFill="1" applyBorder="1" applyAlignment="1" applyProtection="1">
      <alignment horizontal="right" vertical="center" wrapText="1"/>
      <protection locked="0"/>
    </xf>
    <xf numFmtId="164" fontId="68" fillId="8" borderId="19" xfId="0" applyNumberFormat="1" applyFont="1" applyFill="1" applyBorder="1" applyAlignment="1" applyProtection="1">
      <alignment horizontal="right" vertical="center" wrapText="1"/>
      <protection locked="0"/>
    </xf>
    <xf numFmtId="165" fontId="68" fillId="8" borderId="19" xfId="0" applyNumberFormat="1" applyFont="1" applyFill="1" applyBorder="1" applyAlignment="1" applyProtection="1">
      <alignment horizontal="right" vertical="center" wrapText="1"/>
      <protection locked="0"/>
    </xf>
    <xf numFmtId="165" fontId="68" fillId="8" borderId="19" xfId="0" applyNumberFormat="1" applyFont="1" applyFill="1" applyBorder="1" applyAlignment="1" applyProtection="1">
      <alignment horizontal="right" vertical="center"/>
      <protection locked="0"/>
    </xf>
    <xf numFmtId="164" fontId="68" fillId="8" borderId="17"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horizontal="justify" vertical="justify" wrapText="1"/>
      <protection locked="0"/>
    </xf>
    <xf numFmtId="49" fontId="14" fillId="8" borderId="3" xfId="0" applyNumberFormat="1" applyFont="1" applyFill="1" applyBorder="1" applyAlignment="1" applyProtection="1">
      <alignment horizontal="center" vertical="center" wrapText="1"/>
      <protection locked="0"/>
    </xf>
    <xf numFmtId="0" fontId="69" fillId="0" borderId="1" xfId="0" applyFont="1" applyBorder="1" applyAlignment="1">
      <alignment horizontal="center" vertical="center" wrapText="1"/>
    </xf>
    <xf numFmtId="49" fontId="69" fillId="0" borderId="1" xfId="0" applyNumberFormat="1" applyFont="1" applyBorder="1" applyAlignment="1">
      <alignment horizontal="left" vertical="center" wrapText="1"/>
    </xf>
    <xf numFmtId="164" fontId="69" fillId="0" borderId="2" xfId="0" applyNumberFormat="1" applyFont="1" applyBorder="1" applyAlignment="1">
      <alignment horizontal="right" vertical="center" wrapText="1"/>
    </xf>
    <xf numFmtId="164" fontId="69" fillId="8" borderId="19" xfId="0" applyNumberFormat="1" applyFont="1" applyFill="1" applyBorder="1" applyAlignment="1" applyProtection="1">
      <alignment horizontal="right" vertical="center" wrapText="1"/>
      <protection locked="0"/>
    </xf>
    <xf numFmtId="164" fontId="69" fillId="0" borderId="19" xfId="0" applyNumberFormat="1" applyFont="1" applyBorder="1" applyAlignment="1">
      <alignment horizontal="right" vertical="center" wrapText="1"/>
    </xf>
    <xf numFmtId="164" fontId="69" fillId="0" borderId="20" xfId="0" applyNumberFormat="1" applyFont="1" applyBorder="1" applyAlignment="1">
      <alignment horizontal="right" vertical="center" wrapText="1"/>
    </xf>
    <xf numFmtId="164" fontId="71" fillId="9" borderId="41" xfId="0" applyNumberFormat="1" applyFont="1" applyFill="1" applyBorder="1" applyAlignment="1">
      <alignment horizontal="center" vertical="center" wrapText="1"/>
    </xf>
    <xf numFmtId="49" fontId="69" fillId="8" borderId="1" xfId="0" applyNumberFormat="1" applyFont="1" applyFill="1" applyBorder="1" applyAlignment="1" applyProtection="1">
      <alignment horizontal="left" vertical="center" wrapText="1"/>
      <protection locked="0"/>
    </xf>
    <xf numFmtId="0" fontId="69" fillId="0" borderId="1" xfId="0" applyFont="1" applyBorder="1" applyAlignment="1">
      <alignment horizontal="left" vertical="top" wrapText="1"/>
    </xf>
    <xf numFmtId="0" fontId="72" fillId="0" borderId="0" xfId="0" applyFont="1"/>
    <xf numFmtId="167" fontId="39" fillId="8" borderId="19" xfId="0" applyNumberFormat="1" applyFont="1" applyFill="1" applyBorder="1" applyAlignment="1" applyProtection="1">
      <alignment horizontal="right" vertical="center"/>
      <protection locked="0"/>
    </xf>
    <xf numFmtId="0" fontId="73" fillId="0" borderId="13" xfId="0" applyFont="1" applyBorder="1" applyAlignment="1">
      <alignment horizontal="left" vertical="top" wrapText="1"/>
    </xf>
    <xf numFmtId="0" fontId="74" fillId="0" borderId="1" xfId="0" applyFont="1" applyBorder="1" applyAlignment="1">
      <alignment horizontal="left" vertical="top" wrapText="1"/>
    </xf>
    <xf numFmtId="0" fontId="8" fillId="8" borderId="1" xfId="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justify" vertical="justify" wrapText="1"/>
      <protection locked="0"/>
    </xf>
    <xf numFmtId="49" fontId="10" fillId="0" borderId="0" xfId="0" applyNumberFormat="1" applyFont="1" applyAlignment="1">
      <alignment horizontal="justify" vertical="justify"/>
    </xf>
    <xf numFmtId="49" fontId="6" fillId="0" borderId="0" xfId="0" applyNumberFormat="1" applyFont="1" applyAlignment="1">
      <alignment horizontal="justify" vertical="justify" wrapText="1"/>
    </xf>
    <xf numFmtId="49" fontId="10" fillId="8" borderId="0" xfId="0" applyNumberFormat="1" applyFont="1" applyFill="1" applyAlignment="1">
      <alignment horizontal="justify" vertical="justify"/>
    </xf>
    <xf numFmtId="49" fontId="14" fillId="4" borderId="0" xfId="0" applyNumberFormat="1" applyFont="1" applyFill="1" applyAlignment="1">
      <alignment horizontal="justify" vertical="justify"/>
    </xf>
    <xf numFmtId="49" fontId="6" fillId="5" borderId="1" xfId="0" applyNumberFormat="1" applyFont="1" applyFill="1" applyBorder="1" applyAlignment="1">
      <alignment horizontal="justify" vertical="justify" wrapText="1"/>
    </xf>
    <xf numFmtId="49" fontId="33" fillId="5" borderId="1" xfId="0" applyNumberFormat="1" applyFont="1" applyFill="1" applyBorder="1" applyAlignment="1">
      <alignment horizontal="justify" vertical="justify" wrapText="1"/>
    </xf>
    <xf numFmtId="49" fontId="14" fillId="8" borderId="1" xfId="0" applyNumberFormat="1" applyFont="1" applyFill="1" applyBorder="1" applyAlignment="1" applyProtection="1">
      <alignment horizontal="justify" vertical="justify" wrapText="1"/>
      <protection locked="0"/>
    </xf>
    <xf numFmtId="49" fontId="6" fillId="8" borderId="1" xfId="0" applyNumberFormat="1" applyFont="1" applyFill="1" applyBorder="1" applyAlignment="1" applyProtection="1">
      <alignment horizontal="justify" vertical="justify" wrapText="1"/>
      <protection locked="0"/>
    </xf>
    <xf numFmtId="49" fontId="34" fillId="8" borderId="25" xfId="0" applyNumberFormat="1" applyFont="1" applyFill="1" applyBorder="1" applyAlignment="1">
      <alignment horizontal="justify" vertical="justify"/>
    </xf>
    <xf numFmtId="49" fontId="43" fillId="0" borderId="0" xfId="0" applyNumberFormat="1" applyFont="1" applyAlignment="1">
      <alignment horizontal="justify" vertical="justify" wrapText="1"/>
    </xf>
    <xf numFmtId="49" fontId="10" fillId="8" borderId="42" xfId="0" applyNumberFormat="1" applyFont="1" applyFill="1" applyBorder="1" applyAlignment="1" applyProtection="1">
      <alignment horizontal="justify" vertical="justify" wrapText="1"/>
      <protection locked="0"/>
    </xf>
    <xf numFmtId="49" fontId="46" fillId="0" borderId="0" xfId="0" applyNumberFormat="1" applyFont="1" applyAlignment="1">
      <alignment horizontal="justify" vertical="justify"/>
    </xf>
    <xf numFmtId="49" fontId="47" fillId="8" borderId="25" xfId="0" applyNumberFormat="1" applyFont="1" applyFill="1" applyBorder="1" applyAlignment="1">
      <alignment horizontal="justify" vertical="justify"/>
    </xf>
    <xf numFmtId="49" fontId="10" fillId="0" borderId="0" xfId="0" applyNumberFormat="1" applyFont="1" applyAlignment="1">
      <alignment horizontal="justify" vertical="justify" wrapText="1"/>
    </xf>
    <xf numFmtId="49" fontId="10" fillId="8" borderId="1" xfId="0" applyNumberFormat="1" applyFont="1" applyFill="1" applyBorder="1" applyAlignment="1" applyProtection="1">
      <alignment horizontal="justify" vertical="justify"/>
      <protection locked="0"/>
    </xf>
    <xf numFmtId="0" fontId="0" fillId="0" borderId="0" xfId="0" applyAlignment="1">
      <alignment horizontal="justify" vertical="justify"/>
    </xf>
    <xf numFmtId="49" fontId="75" fillId="0" borderId="0" xfId="0" applyNumberFormat="1" applyFont="1" applyAlignment="1">
      <alignment horizontal="left" vertical="top"/>
    </xf>
    <xf numFmtId="1" fontId="76" fillId="0" borderId="0" xfId="0" applyNumberFormat="1" applyFont="1" applyAlignment="1">
      <alignment horizontal="left" vertical="center"/>
    </xf>
    <xf numFmtId="49" fontId="75" fillId="0" borderId="0" xfId="0" applyNumberFormat="1" applyFont="1" applyAlignment="1">
      <alignment horizontal="left" vertical="center"/>
    </xf>
    <xf numFmtId="0" fontId="75" fillId="0" borderId="0" xfId="0" applyFont="1"/>
    <xf numFmtId="49" fontId="75" fillId="0" borderId="0" xfId="0" applyNumberFormat="1" applyFont="1" applyAlignment="1">
      <alignment horizontal="center" vertical="center"/>
    </xf>
    <xf numFmtId="0" fontId="77" fillId="0" borderId="0" xfId="0" applyFont="1"/>
    <xf numFmtId="49" fontId="78" fillId="0" borderId="0" xfId="0" applyNumberFormat="1" applyFont="1" applyAlignment="1">
      <alignment horizontal="left" vertical="center" wrapText="1"/>
    </xf>
    <xf numFmtId="0" fontId="79" fillId="0" borderId="0" xfId="0" applyFont="1"/>
    <xf numFmtId="1" fontId="78" fillId="0" borderId="0" xfId="0" applyNumberFormat="1" applyFont="1" applyAlignment="1">
      <alignment horizontal="left" vertical="center"/>
    </xf>
    <xf numFmtId="0" fontId="78" fillId="8" borderId="0" xfId="0" applyFont="1" applyFill="1"/>
    <xf numFmtId="49" fontId="75" fillId="8" borderId="0" xfId="0" applyNumberFormat="1" applyFont="1" applyFill="1" applyAlignment="1">
      <alignment horizontal="left" vertical="center"/>
    </xf>
    <xf numFmtId="0" fontId="80" fillId="0" borderId="0" xfId="0" applyFont="1" applyAlignment="1">
      <alignment vertical="top"/>
    </xf>
    <xf numFmtId="0" fontId="78" fillId="4" borderId="0" xfId="0" applyFont="1" applyFill="1" applyAlignment="1">
      <alignment vertical="center"/>
    </xf>
    <xf numFmtId="0" fontId="80" fillId="4" borderId="0" xfId="0" applyFont="1" applyFill="1" applyAlignment="1">
      <alignment vertical="center"/>
    </xf>
    <xf numFmtId="0" fontId="81" fillId="4" borderId="0" xfId="0" applyFont="1" applyFill="1" applyAlignment="1">
      <alignment vertical="top"/>
    </xf>
    <xf numFmtId="49" fontId="80" fillId="4" borderId="0" xfId="0" applyNumberFormat="1" applyFont="1" applyFill="1" applyAlignment="1">
      <alignment vertical="center"/>
    </xf>
    <xf numFmtId="49" fontId="81" fillId="0" borderId="0" xfId="0" applyNumberFormat="1" applyFont="1" applyAlignment="1">
      <alignment horizontal="left" vertical="top" wrapText="1"/>
    </xf>
    <xf numFmtId="49" fontId="83" fillId="0" borderId="0" xfId="0" applyNumberFormat="1" applyFont="1" applyAlignment="1">
      <alignment horizontal="left" vertical="center"/>
    </xf>
    <xf numFmtId="49" fontId="83" fillId="0" borderId="0" xfId="0" applyNumberFormat="1" applyFont="1" applyAlignment="1">
      <alignment horizontal="left" vertical="top" wrapText="1"/>
    </xf>
    <xf numFmtId="49" fontId="78" fillId="0" borderId="0" xfId="0" applyNumberFormat="1" applyFont="1" applyAlignment="1">
      <alignment horizontal="left" vertical="top" wrapText="1"/>
    </xf>
    <xf numFmtId="49" fontId="78" fillId="0" borderId="0" xfId="0" applyNumberFormat="1" applyFont="1" applyAlignment="1">
      <alignment horizontal="center" vertical="top"/>
    </xf>
    <xf numFmtId="1" fontId="78" fillId="5" borderId="1" xfId="0" applyNumberFormat="1" applyFont="1" applyFill="1" applyBorder="1" applyAlignment="1">
      <alignment horizontal="center" vertical="center"/>
    </xf>
    <xf numFmtId="49" fontId="78" fillId="5" borderId="1" xfId="0" applyNumberFormat="1" applyFont="1" applyFill="1" applyBorder="1" applyAlignment="1">
      <alignment horizontal="center" vertical="center"/>
    </xf>
    <xf numFmtId="49" fontId="78" fillId="5" borderId="1" xfId="0" applyNumberFormat="1" applyFont="1" applyFill="1" applyBorder="1" applyAlignment="1">
      <alignment horizontal="center" vertical="center" wrapText="1"/>
    </xf>
    <xf numFmtId="1" fontId="75" fillId="0" borderId="1" xfId="0" applyNumberFormat="1" applyFont="1" applyBorder="1" applyAlignment="1">
      <alignment horizontal="center" vertical="center"/>
    </xf>
    <xf numFmtId="49" fontId="78" fillId="8" borderId="1" xfId="0" applyNumberFormat="1" applyFont="1" applyFill="1" applyBorder="1" applyAlignment="1" applyProtection="1">
      <alignment horizontal="center" vertical="center"/>
      <protection locked="0"/>
    </xf>
    <xf numFmtId="49" fontId="78" fillId="8" borderId="1" xfId="0" applyNumberFormat="1" applyFont="1" applyFill="1" applyBorder="1" applyAlignment="1" applyProtection="1">
      <alignment horizontal="left" vertical="center" wrapText="1"/>
      <protection locked="0"/>
    </xf>
    <xf numFmtId="0" fontId="75" fillId="0" borderId="1" xfId="0" applyFont="1" applyBorder="1" applyAlignment="1">
      <alignment horizontal="center" vertical="center" wrapText="1"/>
    </xf>
    <xf numFmtId="49" fontId="84" fillId="0" borderId="0" xfId="0" applyNumberFormat="1" applyFont="1"/>
    <xf numFmtId="49" fontId="84" fillId="0" borderId="0" xfId="0" applyNumberFormat="1" applyFont="1" applyAlignment="1">
      <alignment horizontal="left" vertical="top"/>
    </xf>
    <xf numFmtId="49" fontId="85" fillId="8" borderId="44" xfId="0" applyNumberFormat="1" applyFont="1" applyFill="1" applyBorder="1" applyAlignment="1">
      <alignment vertical="center"/>
    </xf>
    <xf numFmtId="49" fontId="86" fillId="8" borderId="39" xfId="0" applyNumberFormat="1" applyFont="1" applyFill="1" applyBorder="1" applyAlignment="1">
      <alignment vertical="center"/>
    </xf>
    <xf numFmtId="49" fontId="86" fillId="8" borderId="39" xfId="0" applyNumberFormat="1" applyFont="1" applyFill="1" applyBorder="1" applyAlignment="1">
      <alignment vertical="top"/>
    </xf>
    <xf numFmtId="49" fontId="86" fillId="8" borderId="25" xfId="0" applyNumberFormat="1" applyFont="1" applyFill="1" applyBorder="1" applyAlignment="1">
      <alignment vertical="center"/>
    </xf>
    <xf numFmtId="0" fontId="75" fillId="0" borderId="1" xfId="0" applyFont="1" applyBorder="1" applyAlignment="1">
      <alignment horizontal="center" vertical="center"/>
    </xf>
    <xf numFmtId="0" fontId="78" fillId="8" borderId="1" xfId="0" applyFont="1" applyFill="1" applyBorder="1" applyAlignment="1" applyProtection="1">
      <alignment horizontal="center" vertical="center"/>
      <protection locked="0"/>
    </xf>
    <xf numFmtId="0" fontId="78" fillId="8" borderId="1" xfId="0" applyFont="1" applyFill="1" applyBorder="1" applyAlignment="1" applyProtection="1">
      <alignment horizontal="left" vertical="center" wrapText="1"/>
      <protection locked="0"/>
    </xf>
    <xf numFmtId="0" fontId="78" fillId="8" borderId="1" xfId="0" applyFont="1" applyFill="1" applyBorder="1" applyAlignment="1" applyProtection="1">
      <alignment horizontal="left" vertical="center"/>
      <protection locked="0"/>
    </xf>
    <xf numFmtId="49" fontId="78" fillId="8" borderId="42" xfId="0" applyNumberFormat="1" applyFont="1" applyFill="1" applyBorder="1" applyAlignment="1" applyProtection="1">
      <alignment horizontal="center" vertical="center"/>
      <protection locked="0"/>
    </xf>
    <xf numFmtId="49" fontId="78" fillId="8" borderId="42" xfId="0" applyNumberFormat="1" applyFont="1" applyFill="1" applyBorder="1" applyAlignment="1" applyProtection="1">
      <alignment horizontal="left" vertical="center" wrapText="1"/>
      <protection locked="0"/>
    </xf>
    <xf numFmtId="49" fontId="87" fillId="0" borderId="0" xfId="0" applyNumberFormat="1" applyFont="1" applyAlignment="1">
      <alignment horizontal="left" vertical="top"/>
    </xf>
    <xf numFmtId="49" fontId="75" fillId="8" borderId="1" xfId="0" applyNumberFormat="1" applyFont="1" applyFill="1" applyBorder="1" applyAlignment="1" applyProtection="1">
      <alignment horizontal="left" vertical="center" wrapText="1"/>
      <protection locked="0"/>
    </xf>
    <xf numFmtId="1" fontId="88" fillId="0" borderId="0" xfId="0" applyNumberFormat="1" applyFont="1" applyAlignment="1">
      <alignment horizontal="left" vertical="center"/>
    </xf>
    <xf numFmtId="49" fontId="87" fillId="0" borderId="0" xfId="0" applyNumberFormat="1" applyFont="1" applyAlignment="1">
      <alignment horizontal="left" vertical="center"/>
    </xf>
    <xf numFmtId="49" fontId="90" fillId="8" borderId="1" xfId="1" applyNumberFormat="1" applyFont="1" applyFill="1" applyBorder="1" applyAlignment="1" applyProtection="1">
      <alignment horizontal="left" vertical="center" wrapText="1"/>
      <protection locked="0"/>
    </xf>
    <xf numFmtId="49" fontId="92" fillId="8" borderId="39" xfId="0" applyNumberFormat="1" applyFont="1" applyFill="1" applyBorder="1" applyAlignment="1">
      <alignment vertical="center"/>
    </xf>
    <xf numFmtId="49" fontId="92" fillId="8" borderId="39" xfId="0" applyNumberFormat="1" applyFont="1" applyFill="1" applyBorder="1" applyAlignment="1">
      <alignment vertical="top"/>
    </xf>
    <xf numFmtId="49" fontId="92" fillId="8" borderId="25" xfId="0" applyNumberFormat="1" applyFont="1" applyFill="1" applyBorder="1" applyAlignment="1">
      <alignment vertical="center"/>
    </xf>
    <xf numFmtId="49" fontId="75" fillId="0" borderId="0" xfId="0" applyNumberFormat="1" applyFont="1" applyAlignment="1">
      <alignment horizontal="left" vertical="center" wrapText="1"/>
    </xf>
    <xf numFmtId="49" fontId="75" fillId="0" borderId="0" xfId="0" applyNumberFormat="1" applyFont="1" applyAlignment="1">
      <alignment horizontal="left" vertical="top" wrapText="1"/>
    </xf>
    <xf numFmtId="49" fontId="75" fillId="8" borderId="1" xfId="0" applyNumberFormat="1" applyFont="1" applyFill="1" applyBorder="1" applyAlignment="1" applyProtection="1">
      <alignment horizontal="center" vertical="center"/>
      <protection locked="0"/>
    </xf>
    <xf numFmtId="49" fontId="89" fillId="8" borderId="1" xfId="1" applyNumberFormat="1" applyFont="1" applyFill="1" applyBorder="1" applyAlignment="1" applyProtection="1">
      <alignment horizontal="left" vertical="center" wrapText="1"/>
      <protection locked="0"/>
    </xf>
    <xf numFmtId="0" fontId="75" fillId="8" borderId="1" xfId="0" applyFont="1" applyFill="1" applyBorder="1" applyAlignment="1" applyProtection="1">
      <alignment horizontal="center" vertical="center" wrapText="1"/>
      <protection locked="0"/>
    </xf>
    <xf numFmtId="49" fontId="78" fillId="0" borderId="0" xfId="0" applyNumberFormat="1" applyFont="1" applyAlignment="1">
      <alignment horizontal="left" vertical="top"/>
    </xf>
    <xf numFmtId="49" fontId="75" fillId="8" borderId="1" xfId="0" applyNumberFormat="1" applyFont="1" applyFill="1" applyBorder="1" applyAlignment="1" applyProtection="1">
      <alignment horizontal="justify" vertical="justify" wrapText="1"/>
      <protection locked="0"/>
    </xf>
    <xf numFmtId="49" fontId="75" fillId="8" borderId="1" xfId="0" applyNumberFormat="1" applyFont="1" applyFill="1" applyBorder="1" applyAlignment="1">
      <alignment horizontal="justify" vertical="top" wrapText="1"/>
    </xf>
    <xf numFmtId="49" fontId="95" fillId="8" borderId="1" xfId="1" applyNumberFormat="1" applyFont="1" applyFill="1" applyBorder="1" applyAlignment="1" applyProtection="1">
      <alignment horizontal="left" vertical="center" wrapText="1"/>
      <protection locked="0"/>
    </xf>
    <xf numFmtId="49" fontId="89" fillId="0" borderId="0" xfId="0" applyNumberFormat="1" applyFont="1" applyAlignment="1">
      <alignment horizontal="left" vertical="top"/>
    </xf>
    <xf numFmtId="0" fontId="89" fillId="0" borderId="1" xfId="0" applyFont="1" applyBorder="1" applyAlignment="1">
      <alignment horizontal="center" vertical="center"/>
    </xf>
    <xf numFmtId="49" fontId="94" fillId="8" borderId="1" xfId="0" applyNumberFormat="1" applyFont="1" applyFill="1" applyBorder="1" applyAlignment="1" applyProtection="1">
      <alignment horizontal="center" vertical="center"/>
      <protection locked="0"/>
    </xf>
    <xf numFmtId="49" fontId="94" fillId="8" borderId="1" xfId="0" applyNumberFormat="1" applyFont="1" applyFill="1" applyBorder="1" applyAlignment="1" applyProtection="1">
      <alignment horizontal="left" vertical="center" wrapText="1"/>
      <protection locked="0"/>
    </xf>
    <xf numFmtId="0" fontId="89" fillId="0" borderId="0" xfId="0" applyFont="1"/>
    <xf numFmtId="49" fontId="80" fillId="0" borderId="1" xfId="0" applyNumberFormat="1" applyFont="1" applyBorder="1" applyAlignment="1">
      <alignment vertical="center" wrapText="1"/>
    </xf>
    <xf numFmtId="1" fontId="6" fillId="8" borderId="39" xfId="0" applyNumberFormat="1" applyFont="1" applyFill="1" applyBorder="1" applyAlignment="1" applyProtection="1">
      <alignment horizontal="center" vertical="center" wrapText="1"/>
      <protection locked="0"/>
    </xf>
    <xf numFmtId="0" fontId="67" fillId="0" borderId="0" xfId="0" applyFont="1"/>
    <xf numFmtId="0" fontId="101" fillId="0" borderId="1" xfId="0" applyFont="1" applyBorder="1" applyAlignment="1">
      <alignment horizontal="center" vertical="center" wrapText="1"/>
    </xf>
    <xf numFmtId="0" fontId="67" fillId="8" borderId="1" xfId="0" applyFont="1" applyFill="1" applyBorder="1" applyAlignment="1" applyProtection="1">
      <alignment horizontal="center" vertical="center" wrapText="1"/>
      <protection locked="0"/>
    </xf>
    <xf numFmtId="0" fontId="67" fillId="0" borderId="47" xfId="0" applyFont="1" applyBorder="1" applyAlignment="1">
      <alignment horizontal="center"/>
    </xf>
    <xf numFmtId="0" fontId="67" fillId="0" borderId="0" xfId="0" applyFont="1" applyAlignment="1">
      <alignment horizontal="center"/>
    </xf>
    <xf numFmtId="0" fontId="101" fillId="0" borderId="0" xfId="0" applyFont="1"/>
    <xf numFmtId="0" fontId="67" fillId="0" borderId="1" xfId="0" applyFont="1" applyBorder="1" applyAlignment="1">
      <alignment horizontal="center" vertical="center" wrapText="1"/>
    </xf>
    <xf numFmtId="165" fontId="68" fillId="8" borderId="33" xfId="0" applyNumberFormat="1" applyFont="1" applyFill="1" applyBorder="1" applyAlignment="1" applyProtection="1">
      <alignment horizontal="right" vertical="center" wrapText="1"/>
      <protection locked="0"/>
    </xf>
    <xf numFmtId="165" fontId="68" fillId="0" borderId="33" xfId="0" applyNumberFormat="1" applyFont="1" applyBorder="1" applyAlignment="1">
      <alignment horizontal="right" vertical="center" wrapText="1"/>
    </xf>
    <xf numFmtId="165" fontId="68" fillId="0" borderId="32" xfId="0" applyNumberFormat="1" applyFont="1" applyBorder="1" applyAlignment="1">
      <alignment horizontal="right" vertical="center" wrapText="1"/>
    </xf>
    <xf numFmtId="165" fontId="68" fillId="8" borderId="32" xfId="0" applyNumberFormat="1" applyFont="1" applyFill="1" applyBorder="1" applyAlignment="1" applyProtection="1">
      <alignment horizontal="right" vertical="center"/>
      <protection locked="0"/>
    </xf>
    <xf numFmtId="165" fontId="68" fillId="0" borderId="32" xfId="0" applyNumberFormat="1" applyFont="1" applyBorder="1" applyAlignment="1">
      <alignment horizontal="right" vertical="center"/>
    </xf>
    <xf numFmtId="0" fontId="67" fillId="8" borderId="1" xfId="0" applyFont="1" applyFill="1" applyBorder="1" applyAlignment="1" applyProtection="1">
      <alignment horizontal="left" vertical="top" wrapText="1"/>
      <protection locked="0"/>
    </xf>
    <xf numFmtId="1" fontId="10" fillId="8" borderId="39"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0" fillId="0" borderId="2" xfId="0"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0" fontId="67" fillId="0" borderId="47" xfId="0" applyFont="1" applyBorder="1" applyAlignment="1">
      <alignment horizontal="center"/>
    </xf>
    <xf numFmtId="0" fontId="67"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67" fillId="8" borderId="1" xfId="0" applyNumberFormat="1" applyFont="1" applyFill="1" applyBorder="1" applyAlignment="1" applyProtection="1">
      <alignment horizontal="left" vertical="top" wrapText="1"/>
      <protection locked="0"/>
    </xf>
    <xf numFmtId="49" fontId="67" fillId="8" borderId="2" xfId="0" applyNumberFormat="1" applyFont="1" applyFill="1" applyBorder="1" applyAlignment="1" applyProtection="1">
      <alignment horizontal="left" vertical="top" wrapText="1"/>
      <protection locked="0"/>
    </xf>
    <xf numFmtId="49" fontId="101" fillId="5" borderId="1" xfId="0" applyNumberFormat="1" applyFont="1" applyFill="1" applyBorder="1" applyAlignment="1">
      <alignment horizontal="left" vertical="center" wrapText="1"/>
    </xf>
    <xf numFmtId="49" fontId="101" fillId="5" borderId="1" xfId="0" applyNumberFormat="1" applyFont="1" applyFill="1" applyBorder="1" applyAlignment="1">
      <alignment horizontal="left" vertical="center" wrapText="1" indent="2"/>
    </xf>
    <xf numFmtId="49" fontId="67"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102" fillId="8" borderId="1"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8" fillId="8" borderId="2" xfId="1" applyNumberFormat="1" applyFill="1" applyBorder="1" applyAlignment="1" applyProtection="1">
      <alignment horizontal="left" vertical="top" wrapText="1"/>
      <protection locked="0"/>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66" fillId="8" borderId="2" xfId="0" applyNumberFormat="1" applyFont="1" applyFill="1" applyBorder="1" applyAlignment="1" applyProtection="1">
      <alignment horizontal="left" vertical="top" wrapText="1"/>
      <protection locked="0"/>
    </xf>
    <xf numFmtId="49" fontId="66" fillId="8" borderId="3" xfId="0" applyNumberFormat="1" applyFont="1" applyFill="1" applyBorder="1" applyAlignment="1" applyProtection="1">
      <alignment horizontal="left" vertical="top" wrapText="1"/>
      <protection locked="0"/>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1" fillId="8" borderId="2" xfId="0" applyNumberFormat="1" applyFont="1" applyFill="1" applyBorder="1" applyAlignment="1" applyProtection="1">
      <alignment horizontal="left" vertical="top" wrapText="1"/>
      <protection locked="0"/>
    </xf>
    <xf numFmtId="49" fontId="40" fillId="8" borderId="3" xfId="0" applyNumberFormat="1" applyFont="1" applyFill="1" applyBorder="1" applyAlignment="1" applyProtection="1">
      <alignment horizontal="left" vertical="top" wrapText="1"/>
      <protection locked="0"/>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40" fillId="8" borderId="45" xfId="0" applyNumberFormat="1" applyFont="1" applyFill="1" applyBorder="1" applyAlignment="1" applyProtection="1">
      <alignment horizontal="left" vertical="top" wrapText="1"/>
      <protection locked="0"/>
    </xf>
    <xf numFmtId="49" fontId="40" fillId="8" borderId="38" xfId="0" applyNumberFormat="1" applyFont="1" applyFill="1" applyBorder="1" applyAlignment="1" applyProtection="1">
      <alignment horizontal="left" vertical="top" wrapText="1"/>
      <protection locked="0"/>
    </xf>
    <xf numFmtId="49" fontId="40" fillId="8" borderId="37" xfId="0" applyNumberFormat="1" applyFont="1" applyFill="1" applyBorder="1" applyAlignment="1" applyProtection="1">
      <alignment horizontal="left" vertical="top" wrapText="1"/>
      <protection locked="0"/>
    </xf>
    <xf numFmtId="0" fontId="10" fillId="8" borderId="2" xfId="0" applyFont="1" applyFill="1" applyBorder="1" applyAlignment="1" applyProtection="1">
      <alignment horizontal="justify" vertical="justify" wrapText="1"/>
      <protection locked="0"/>
    </xf>
    <xf numFmtId="0" fontId="10" fillId="8" borderId="3" xfId="0" applyFont="1" applyFill="1" applyBorder="1" applyAlignment="1" applyProtection="1">
      <alignment horizontal="justify" vertical="justify" wrapText="1"/>
      <protection locked="0"/>
    </xf>
    <xf numFmtId="49" fontId="75" fillId="0" borderId="2" xfId="0" applyNumberFormat="1" applyFont="1" applyBorder="1" applyAlignment="1">
      <alignment horizontal="left" vertical="center" wrapText="1"/>
    </xf>
    <xf numFmtId="49" fontId="75" fillId="0" borderId="3" xfId="0" applyNumberFormat="1" applyFont="1" applyBorder="1" applyAlignment="1">
      <alignment horizontal="left" vertical="center" wrapText="1"/>
    </xf>
    <xf numFmtId="0" fontId="75" fillId="0" borderId="1" xfId="0" applyFont="1" applyBorder="1" applyAlignment="1">
      <alignment horizontal="left" vertical="center" wrapText="1"/>
    </xf>
    <xf numFmtId="0" fontId="78" fillId="10" borderId="2" xfId="0" applyFont="1" applyFill="1" applyBorder="1" applyAlignment="1">
      <alignment horizontal="center" vertical="center" wrapText="1"/>
    </xf>
    <xf numFmtId="0" fontId="75" fillId="10" borderId="16" xfId="0" applyFont="1" applyFill="1" applyBorder="1" applyAlignment="1">
      <alignment horizontal="center" vertical="center"/>
    </xf>
    <xf numFmtId="0" fontId="75" fillId="10" borderId="3" xfId="0" applyFont="1" applyFill="1" applyBorder="1" applyAlignment="1">
      <alignment horizontal="center" vertical="center"/>
    </xf>
    <xf numFmtId="49" fontId="78" fillId="5" borderId="2" xfId="0" applyNumberFormat="1" applyFont="1" applyFill="1" applyBorder="1" applyAlignment="1">
      <alignment horizontal="center" vertical="center"/>
    </xf>
    <xf numFmtId="49" fontId="78" fillId="5" borderId="3" xfId="0" applyNumberFormat="1" applyFont="1" applyFill="1" applyBorder="1" applyAlignment="1">
      <alignment horizontal="center" vertical="center"/>
    </xf>
    <xf numFmtId="49" fontId="75" fillId="0" borderId="16" xfId="0" applyNumberFormat="1" applyFont="1" applyBorder="1" applyAlignment="1">
      <alignment horizontal="left" vertical="center" wrapText="1"/>
    </xf>
    <xf numFmtId="49" fontId="75" fillId="0" borderId="1" xfId="0" applyNumberFormat="1" applyFont="1" applyBorder="1" applyAlignment="1">
      <alignment horizontal="left" vertical="center" wrapText="1"/>
    </xf>
    <xf numFmtId="0" fontId="75" fillId="10" borderId="16" xfId="0" applyFont="1" applyFill="1" applyBorder="1" applyAlignment="1">
      <alignment horizontal="center" vertical="center" wrapText="1"/>
    </xf>
    <xf numFmtId="0" fontId="75" fillId="10" borderId="3" xfId="0" applyFont="1" applyFill="1" applyBorder="1" applyAlignment="1">
      <alignment horizontal="center" vertical="center" wrapText="1"/>
    </xf>
    <xf numFmtId="49" fontId="78" fillId="3" borderId="0" xfId="0" applyNumberFormat="1" applyFont="1" applyFill="1" applyAlignment="1">
      <alignment horizontal="left" vertical="top" wrapText="1"/>
    </xf>
    <xf numFmtId="49" fontId="88" fillId="8" borderId="45" xfId="0" applyNumberFormat="1" applyFont="1" applyFill="1" applyBorder="1" applyAlignment="1" applyProtection="1">
      <alignment horizontal="left" vertical="top"/>
      <protection locked="0"/>
    </xf>
    <xf numFmtId="49" fontId="88" fillId="8" borderId="38" xfId="0" applyNumberFormat="1" applyFont="1" applyFill="1" applyBorder="1" applyAlignment="1" applyProtection="1">
      <alignment horizontal="left" vertical="top"/>
      <protection locked="0"/>
    </xf>
    <xf numFmtId="49" fontId="88" fillId="8" borderId="37" xfId="0" applyNumberFormat="1" applyFont="1" applyFill="1" applyBorder="1" applyAlignment="1" applyProtection="1">
      <alignment horizontal="left" vertical="top"/>
      <protection locked="0"/>
    </xf>
    <xf numFmtId="49" fontId="89" fillId="0" borderId="2" xfId="0" applyNumberFormat="1" applyFont="1" applyBorder="1" applyAlignment="1">
      <alignment horizontal="left" vertical="center" wrapText="1"/>
    </xf>
    <xf numFmtId="49" fontId="89" fillId="0" borderId="3" xfId="0" applyNumberFormat="1" applyFont="1" applyBorder="1" applyAlignment="1">
      <alignment horizontal="left" vertical="center" wrapText="1"/>
    </xf>
    <xf numFmtId="49" fontId="75" fillId="0" borderId="38" xfId="0" applyNumberFormat="1" applyFont="1" applyBorder="1" applyAlignment="1">
      <alignment horizontal="left" vertical="center" wrapText="1"/>
    </xf>
    <xf numFmtId="49" fontId="78" fillId="8" borderId="45" xfId="0" applyNumberFormat="1" applyFont="1" applyFill="1" applyBorder="1" applyAlignment="1" applyProtection="1">
      <alignment horizontal="left" vertical="top" wrapText="1"/>
      <protection locked="0"/>
    </xf>
    <xf numFmtId="49" fontId="78" fillId="8" borderId="42" xfId="0" applyNumberFormat="1" applyFont="1" applyFill="1" applyBorder="1" applyAlignment="1" applyProtection="1">
      <alignment horizontal="left" vertical="top" wrapText="1"/>
      <protection locked="0"/>
    </xf>
    <xf numFmtId="49" fontId="78" fillId="8" borderId="38" xfId="0" applyNumberFormat="1" applyFont="1" applyFill="1" applyBorder="1" applyAlignment="1" applyProtection="1">
      <alignment horizontal="left" vertical="top" wrapText="1"/>
      <protection locked="0"/>
    </xf>
    <xf numFmtId="49" fontId="78" fillId="8" borderId="37" xfId="0" applyNumberFormat="1" applyFont="1" applyFill="1" applyBorder="1" applyAlignment="1" applyProtection="1">
      <alignment horizontal="left" vertical="top" wrapText="1"/>
      <protection locked="0"/>
    </xf>
    <xf numFmtId="49" fontId="82" fillId="0" borderId="0" xfId="0" applyNumberFormat="1" applyFont="1" applyAlignment="1">
      <alignment horizontal="left" vertical="center"/>
    </xf>
    <xf numFmtId="49" fontId="81" fillId="0" borderId="0" xfId="0" applyNumberFormat="1" applyFont="1" applyAlignment="1">
      <alignment horizontal="left" vertical="center" wrapText="1"/>
    </xf>
    <xf numFmtId="49" fontId="81" fillId="12" borderId="0" xfId="0" applyNumberFormat="1" applyFont="1" applyFill="1" applyAlignment="1">
      <alignment horizontal="left" vertical="top"/>
    </xf>
    <xf numFmtId="0" fontId="75" fillId="0" borderId="2" xfId="0" applyFont="1" applyBorder="1" applyAlignment="1">
      <alignment horizontal="left" vertical="center" wrapText="1"/>
    </xf>
    <xf numFmtId="0" fontId="75" fillId="0" borderId="3" xfId="0" applyFont="1" applyBorder="1" applyAlignment="1">
      <alignment horizontal="left" vertical="center" wrapText="1"/>
    </xf>
    <xf numFmtId="49" fontId="78" fillId="8" borderId="45" xfId="0" applyNumberFormat="1" applyFont="1" applyFill="1" applyBorder="1" applyAlignment="1" applyProtection="1">
      <alignment horizontal="left" vertical="top"/>
      <protection locked="0"/>
    </xf>
    <xf numFmtId="49" fontId="78" fillId="8" borderId="38" xfId="0" applyNumberFormat="1" applyFont="1" applyFill="1" applyBorder="1" applyAlignment="1" applyProtection="1">
      <alignment horizontal="left" vertical="top"/>
      <protection locked="0"/>
    </xf>
    <xf numFmtId="49" fontId="78" fillId="8" borderId="37" xfId="0" applyNumberFormat="1" applyFont="1" applyFill="1" applyBorder="1" applyAlignment="1" applyProtection="1">
      <alignment horizontal="left" vertical="top"/>
      <protection locked="0"/>
    </xf>
    <xf numFmtId="49" fontId="75" fillId="6" borderId="16" xfId="0" applyNumberFormat="1" applyFont="1" applyFill="1" applyBorder="1" applyAlignment="1">
      <alignment horizontal="left" vertical="center" wrapText="1"/>
    </xf>
    <xf numFmtId="49" fontId="75" fillId="6" borderId="3" xfId="0" applyNumberFormat="1" applyFont="1" applyFill="1" applyBorder="1" applyAlignment="1">
      <alignment horizontal="left" vertical="center" wrapText="1"/>
    </xf>
    <xf numFmtId="49" fontId="0" fillId="0" borderId="2" xfId="0" applyNumberFormat="1"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3</xdr:row>
      <xdr:rowOff>120648</xdr:rowOff>
    </xdr:to>
    <xdr:pic>
      <xdr:nvPicPr>
        <xdr:cNvPr id="2" name="Picture 1" descr="Hom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97195</xdr:colOff>
      <xdr:row>27</xdr:row>
      <xdr:rowOff>179147</xdr:rowOff>
    </xdr:from>
    <xdr:to>
      <xdr:col>3</xdr:col>
      <xdr:colOff>76201</xdr:colOff>
      <xdr:row>42</xdr:row>
      <xdr:rowOff>133532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409615" y="18337607"/>
          <a:ext cx="3156546" cy="26975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379094" y="13144499"/>
          <a:ext cx="4480560"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censusindia.gov.in/census.website/data/CRSACT" TargetMode="External"/><Relationship Id="rId7" Type="http://schemas.openxmlformats.org/officeDocument/2006/relationships/drawing" Target="../drawings/drawing10.xml"/><Relationship Id="rId2" Type="http://schemas.openxmlformats.org/officeDocument/2006/relationships/hyperlink" Target="https://censusindia.gov.in/census.website/data/VSREPORT" TargetMode="External"/><Relationship Id="rId1" Type="http://schemas.openxmlformats.org/officeDocument/2006/relationships/hyperlink" Target="https://dc.crsorgi.gov.in/" TargetMode="External"/><Relationship Id="rId6" Type="http://schemas.openxmlformats.org/officeDocument/2006/relationships/printerSettings" Target="../printerSettings/printerSettings6.bin"/><Relationship Id="rId5" Type="http://schemas.openxmlformats.org/officeDocument/2006/relationships/hyperlink" Target="https://dc.crsorgi.gov.in/crs/.%20In%20addition%20Mobile%20app%20has%20been%20developed%20for%20Registrars%20of%20birth%20and%20death." TargetMode="External"/><Relationship Id="rId4" Type="http://schemas.openxmlformats.org/officeDocument/2006/relationships/hyperlink" Target="https://dc.crsorgi.gov.i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s://censusindia.gov.in/census.website/data/VSREPOR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B2:D22"/>
  <sheetViews>
    <sheetView showGridLines="0" tabSelected="1" topLeftCell="A13" zoomScaleNormal="100" workbookViewId="0">
      <selection activeCell="L18" sqref="L18"/>
    </sheetView>
  </sheetViews>
  <sheetFormatPr defaultColWidth="11.5703125" defaultRowHeight="15"/>
  <cols>
    <col min="1" max="1" width="5.140625" customWidth="1"/>
    <col min="2" max="2" width="16.28515625" customWidth="1"/>
    <col min="3" max="3" width="30" customWidth="1"/>
    <col min="4" max="4" width="55.28515625" customWidth="1"/>
  </cols>
  <sheetData>
    <row r="2" spans="2:4" ht="15.6" customHeight="1"/>
    <row r="3" spans="2:4" ht="15" customHeight="1"/>
    <row r="5" spans="2:4" ht="30.75" customHeight="1"/>
    <row r="6" spans="2:4" ht="21" customHeight="1">
      <c r="B6" s="420" t="s">
        <v>0</v>
      </c>
      <c r="C6" s="420"/>
      <c r="D6" s="420"/>
    </row>
    <row r="7" spans="2:4" ht="6.75" customHeight="1">
      <c r="B7" s="2"/>
      <c r="C7" s="2"/>
      <c r="D7" s="2"/>
    </row>
    <row r="8" spans="2:4" ht="61.5" customHeight="1">
      <c r="B8" s="421" t="s">
        <v>537</v>
      </c>
      <c r="C8" s="422"/>
      <c r="D8" s="422"/>
    </row>
    <row r="10" spans="2:4" ht="24.75" customHeight="1">
      <c r="B10" s="423" t="s">
        <v>536</v>
      </c>
      <c r="C10" s="423"/>
      <c r="D10" s="423"/>
    </row>
    <row r="11" spans="2:4" ht="41.25" customHeight="1"/>
    <row r="12" spans="2:4" ht="24.75" customHeight="1">
      <c r="B12" s="3" t="s">
        <v>1</v>
      </c>
      <c r="C12" s="424" t="s">
        <v>520</v>
      </c>
      <c r="D12" s="425"/>
    </row>
    <row r="13" spans="2:4" ht="19.5" customHeight="1">
      <c r="B13" s="1"/>
      <c r="C13" s="1"/>
      <c r="D13" s="1"/>
    </row>
    <row r="14" spans="2:4" ht="24.75" customHeight="1">
      <c r="B14" s="426" t="s">
        <v>2</v>
      </c>
      <c r="C14" s="426"/>
      <c r="D14" s="426"/>
    </row>
    <row r="15" spans="2:4" ht="22.5" customHeight="1">
      <c r="B15" s="4" t="s">
        <v>3</v>
      </c>
      <c r="C15" s="427" t="s">
        <v>521</v>
      </c>
      <c r="D15" s="428"/>
    </row>
    <row r="16" spans="2:4" ht="22.5" customHeight="1">
      <c r="B16" s="4" t="s">
        <v>4</v>
      </c>
      <c r="C16" s="429" t="s">
        <v>522</v>
      </c>
      <c r="D16" s="428"/>
    </row>
    <row r="17" spans="2:4" ht="53.25" customHeight="1">
      <c r="B17" s="4" t="s">
        <v>5</v>
      </c>
      <c r="C17" s="429" t="s">
        <v>523</v>
      </c>
      <c r="D17" s="428"/>
    </row>
    <row r="18" spans="2:4" ht="22.5" customHeight="1">
      <c r="B18" s="4" t="s">
        <v>6</v>
      </c>
      <c r="C18" s="430" t="s">
        <v>524</v>
      </c>
      <c r="D18" s="431"/>
    </row>
    <row r="19" spans="2:4" ht="22.5" customHeight="1">
      <c r="B19" s="4" t="s">
        <v>7</v>
      </c>
      <c r="C19" s="617" t="s">
        <v>619</v>
      </c>
      <c r="D19" s="431"/>
    </row>
    <row r="20" spans="2:4" ht="41.25" customHeight="1"/>
    <row r="21" spans="2:4" ht="24.75" customHeight="1">
      <c r="B21" s="432" t="s">
        <v>8</v>
      </c>
      <c r="C21" s="432"/>
      <c r="D21" s="432"/>
    </row>
    <row r="22" spans="2:4" ht="140.25" customHeight="1">
      <c r="B22" s="418" t="s">
        <v>9</v>
      </c>
      <c r="C22" s="418"/>
      <c r="D22" s="419"/>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K101"/>
  <sheetViews>
    <sheetView showGridLines="0" topLeftCell="C2" zoomScale="110" zoomScaleNormal="110" workbookViewId="0">
      <selection activeCell="C98" sqref="C98:D98"/>
    </sheetView>
  </sheetViews>
  <sheetFormatPr defaultColWidth="11.5703125" defaultRowHeight="23.25"/>
  <cols>
    <col min="1" max="1" width="2.7109375" style="343" customWidth="1"/>
    <col min="2" max="2" width="8" style="343" customWidth="1"/>
    <col min="3" max="3" width="4.140625" style="343" customWidth="1"/>
    <col min="4" max="4" width="69.85546875" style="343" customWidth="1"/>
    <col min="5" max="5" width="13.5703125" style="343" customWidth="1"/>
    <col min="6" max="6" width="95.42578125" style="343" customWidth="1"/>
    <col min="7" max="16384" width="11.5703125" style="343"/>
  </cols>
  <sheetData>
    <row r="1" spans="1:11">
      <c r="A1" s="340"/>
      <c r="B1" s="341" t="s">
        <v>110</v>
      </c>
      <c r="C1" s="341"/>
      <c r="D1" s="342"/>
      <c r="E1" s="340"/>
      <c r="F1" s="342"/>
      <c r="G1" s="340"/>
      <c r="H1" s="340"/>
      <c r="I1" s="340"/>
    </row>
    <row r="2" spans="1:11" ht="15.6" customHeight="1">
      <c r="A2" s="340"/>
      <c r="B2" s="341" t="s">
        <v>111</v>
      </c>
      <c r="C2" s="341"/>
      <c r="D2" s="344"/>
      <c r="E2" s="345" t="s">
        <v>10</v>
      </c>
      <c r="F2" s="346"/>
      <c r="G2" s="340"/>
      <c r="H2" s="340"/>
      <c r="I2" s="340"/>
    </row>
    <row r="3" spans="1:11" ht="15" customHeight="1">
      <c r="A3" s="340"/>
      <c r="B3" s="341" t="s">
        <v>112</v>
      </c>
      <c r="C3" s="341"/>
      <c r="D3" s="342"/>
      <c r="E3" s="347" t="s">
        <v>538</v>
      </c>
      <c r="F3" s="346"/>
      <c r="G3" s="340"/>
      <c r="H3" s="340"/>
      <c r="I3" s="340"/>
    </row>
    <row r="4" spans="1:11">
      <c r="A4" s="340"/>
      <c r="B4" s="348"/>
      <c r="C4" s="348"/>
      <c r="D4" s="342"/>
      <c r="E4" s="340"/>
      <c r="F4" s="342"/>
      <c r="G4" s="340"/>
      <c r="H4" s="340"/>
      <c r="I4" s="340"/>
    </row>
    <row r="5" spans="1:11">
      <c r="A5" s="340"/>
      <c r="B5" s="348"/>
      <c r="C5" s="348"/>
      <c r="D5" s="342"/>
      <c r="E5" s="349" t="s">
        <v>509</v>
      </c>
      <c r="F5" s="350"/>
      <c r="G5" s="340"/>
      <c r="H5" s="340"/>
      <c r="I5" s="340"/>
    </row>
    <row r="6" spans="1:11" ht="21" customHeight="1">
      <c r="A6" s="351"/>
      <c r="B6" s="352" t="s">
        <v>216</v>
      </c>
      <c r="C6" s="353"/>
      <c r="D6" s="353"/>
      <c r="E6" s="354"/>
      <c r="F6" s="355"/>
      <c r="G6" s="351"/>
      <c r="H6" s="351"/>
      <c r="I6" s="351"/>
    </row>
    <row r="7" spans="1:11" ht="5.25" customHeight="1">
      <c r="A7" s="340"/>
      <c r="B7" s="607"/>
      <c r="C7" s="607"/>
      <c r="D7" s="607"/>
      <c r="E7" s="340"/>
      <c r="F7" s="342"/>
      <c r="G7" s="340"/>
      <c r="H7" s="340"/>
      <c r="I7" s="340"/>
    </row>
    <row r="8" spans="1:11" ht="158.44999999999999" customHeight="1">
      <c r="A8" s="340"/>
      <c r="B8" s="608" t="s">
        <v>544</v>
      </c>
      <c r="C8" s="608"/>
      <c r="D8" s="608"/>
      <c r="E8" s="608"/>
      <c r="F8" s="608"/>
      <c r="G8" s="340"/>
      <c r="H8" s="340"/>
      <c r="I8" s="340"/>
    </row>
    <row r="9" spans="1:11" ht="18" customHeight="1">
      <c r="A9" s="340"/>
      <c r="B9" s="609" t="s">
        <v>217</v>
      </c>
      <c r="C9" s="609"/>
      <c r="D9" s="609"/>
      <c r="E9" s="356"/>
      <c r="F9" s="356"/>
      <c r="G9" s="340"/>
      <c r="H9" s="340"/>
      <c r="I9" s="340"/>
    </row>
    <row r="10" spans="1:11">
      <c r="A10" s="340"/>
      <c r="B10" s="348"/>
      <c r="C10" s="348"/>
      <c r="D10" s="357"/>
      <c r="E10" s="340"/>
      <c r="F10" s="342"/>
      <c r="G10" s="340"/>
      <c r="H10" s="340"/>
      <c r="I10" s="340"/>
    </row>
    <row r="11" spans="1:11" ht="28.5" customHeight="1">
      <c r="A11" s="340"/>
      <c r="B11" s="596" t="s">
        <v>218</v>
      </c>
      <c r="C11" s="596"/>
      <c r="D11" s="596"/>
      <c r="E11" s="596"/>
      <c r="F11" s="596"/>
      <c r="G11" s="358"/>
      <c r="H11" s="359"/>
      <c r="I11" s="359"/>
      <c r="J11" s="340"/>
      <c r="K11" s="340"/>
    </row>
    <row r="12" spans="1:11">
      <c r="A12" s="340"/>
      <c r="B12" s="348"/>
      <c r="C12" s="348"/>
      <c r="D12" s="342"/>
      <c r="E12" s="340"/>
      <c r="F12" s="342"/>
      <c r="G12" s="340"/>
      <c r="H12" s="340"/>
      <c r="I12" s="340"/>
      <c r="J12" s="340"/>
      <c r="K12" s="340"/>
    </row>
    <row r="13" spans="1:11" ht="26.25" customHeight="1">
      <c r="A13" s="360"/>
      <c r="B13" s="361" t="s">
        <v>29</v>
      </c>
      <c r="C13" s="590" t="s">
        <v>114</v>
      </c>
      <c r="D13" s="590"/>
      <c r="E13" s="362" t="s">
        <v>299</v>
      </c>
      <c r="F13" s="363" t="s">
        <v>219</v>
      </c>
      <c r="G13" s="360"/>
      <c r="H13" s="360"/>
      <c r="I13" s="360"/>
      <c r="J13" s="360"/>
      <c r="K13" s="360"/>
    </row>
    <row r="14" spans="1:11" ht="84" customHeight="1">
      <c r="A14" s="360"/>
      <c r="B14" s="364" t="s">
        <v>249</v>
      </c>
      <c r="C14" s="584" t="s">
        <v>283</v>
      </c>
      <c r="D14" s="584"/>
      <c r="E14" s="365" t="s">
        <v>110</v>
      </c>
      <c r="F14" s="366" t="s">
        <v>582</v>
      </c>
      <c r="G14" s="360"/>
      <c r="H14" s="360"/>
      <c r="I14" s="360"/>
      <c r="J14" s="360"/>
      <c r="K14" s="360"/>
    </row>
    <row r="15" spans="1:11" ht="103.15" customHeight="1">
      <c r="A15" s="340"/>
      <c r="B15" s="367" t="s">
        <v>248</v>
      </c>
      <c r="C15" s="592" t="s">
        <v>242</v>
      </c>
      <c r="D15" s="592"/>
      <c r="E15" s="365" t="s">
        <v>110</v>
      </c>
      <c r="F15" s="366" t="s">
        <v>583</v>
      </c>
      <c r="G15" s="340"/>
      <c r="H15" s="368" t="s">
        <v>122</v>
      </c>
      <c r="I15" s="369"/>
      <c r="J15" s="369"/>
      <c r="K15" s="340"/>
    </row>
    <row r="16" spans="1:11" ht="93">
      <c r="A16" s="340"/>
      <c r="B16" s="367" t="s">
        <v>284</v>
      </c>
      <c r="C16" s="592" t="s">
        <v>338</v>
      </c>
      <c r="D16" s="592"/>
      <c r="E16" s="365" t="s">
        <v>110</v>
      </c>
      <c r="F16" s="366" t="s">
        <v>559</v>
      </c>
      <c r="G16" s="340"/>
      <c r="H16" s="368" t="s">
        <v>124</v>
      </c>
      <c r="I16" s="369"/>
      <c r="J16" s="369"/>
      <c r="K16" s="340"/>
    </row>
    <row r="17" spans="1:9" ht="18.75" customHeight="1">
      <c r="A17" s="369" t="s">
        <v>124</v>
      </c>
      <c r="B17" s="370" t="s">
        <v>220</v>
      </c>
      <c r="C17" s="371"/>
      <c r="D17" s="371"/>
      <c r="E17" s="372"/>
      <c r="F17" s="373"/>
      <c r="G17" s="340"/>
      <c r="H17" s="340"/>
      <c r="I17" s="340"/>
    </row>
    <row r="18" spans="1:9" ht="60" customHeight="1">
      <c r="A18" s="369" t="s">
        <v>125</v>
      </c>
      <c r="B18" s="603"/>
      <c r="C18" s="603"/>
      <c r="D18" s="603"/>
      <c r="E18" s="603"/>
      <c r="F18" s="604"/>
      <c r="G18" s="340"/>
      <c r="H18" s="340"/>
      <c r="I18" s="340"/>
    </row>
    <row r="19" spans="1:9" ht="30" customHeight="1">
      <c r="A19" s="369" t="s">
        <v>127</v>
      </c>
      <c r="B19" s="348"/>
      <c r="C19" s="348"/>
      <c r="D19" s="342"/>
      <c r="E19" s="340"/>
      <c r="F19" s="342"/>
      <c r="G19" s="340"/>
      <c r="H19" s="340"/>
      <c r="I19" s="340"/>
    </row>
    <row r="20" spans="1:9" ht="30" customHeight="1">
      <c r="A20" s="340"/>
      <c r="B20" s="596" t="s">
        <v>221</v>
      </c>
      <c r="C20" s="596"/>
      <c r="D20" s="596"/>
      <c r="E20" s="596"/>
      <c r="F20" s="596"/>
      <c r="G20" s="358"/>
      <c r="H20" s="358"/>
      <c r="I20" s="358"/>
    </row>
    <row r="21" spans="1:9" ht="12.75" customHeight="1">
      <c r="A21" s="340"/>
      <c r="B21" s="346"/>
      <c r="C21" s="346"/>
      <c r="D21" s="346"/>
      <c r="E21" s="359"/>
      <c r="F21" s="346"/>
      <c r="G21" s="358"/>
      <c r="H21" s="358"/>
      <c r="I21" s="358"/>
    </row>
    <row r="22" spans="1:9" ht="26.25" customHeight="1">
      <c r="A22" s="360"/>
      <c r="B22" s="361" t="s">
        <v>29</v>
      </c>
      <c r="C22" s="590" t="s">
        <v>114</v>
      </c>
      <c r="D22" s="590"/>
      <c r="E22" s="362" t="s">
        <v>299</v>
      </c>
      <c r="F22" s="363" t="s">
        <v>219</v>
      </c>
      <c r="G22" s="360"/>
      <c r="H22" s="360"/>
      <c r="I22" s="360"/>
    </row>
    <row r="23" spans="1:9" ht="115.5" customHeight="1">
      <c r="A23" s="340"/>
      <c r="B23" s="374" t="s">
        <v>250</v>
      </c>
      <c r="C23" s="586" t="s">
        <v>369</v>
      </c>
      <c r="D23" s="586"/>
      <c r="E23" s="375" t="s">
        <v>110</v>
      </c>
      <c r="F23" s="376" t="s">
        <v>560</v>
      </c>
      <c r="G23" s="340"/>
      <c r="H23" s="340"/>
      <c r="I23" s="340"/>
    </row>
    <row r="24" spans="1:9" ht="58.15" customHeight="1">
      <c r="A24" s="340"/>
      <c r="B24" s="374" t="s">
        <v>251</v>
      </c>
      <c r="C24" s="586" t="s">
        <v>378</v>
      </c>
      <c r="D24" s="586"/>
      <c r="E24" s="375" t="s">
        <v>111</v>
      </c>
      <c r="F24" s="377" t="s">
        <v>584</v>
      </c>
      <c r="G24" s="340"/>
      <c r="H24" s="340"/>
      <c r="I24" s="340"/>
    </row>
    <row r="25" spans="1:9" ht="66.599999999999994" customHeight="1">
      <c r="A25" s="340"/>
      <c r="B25" s="374" t="s">
        <v>252</v>
      </c>
      <c r="C25" s="592" t="s">
        <v>282</v>
      </c>
      <c r="D25" s="592"/>
      <c r="E25" s="378" t="s">
        <v>110</v>
      </c>
      <c r="F25" s="379" t="s">
        <v>561</v>
      </c>
      <c r="G25" s="340"/>
      <c r="H25" s="340"/>
      <c r="I25" s="340"/>
    </row>
    <row r="26" spans="1:9" ht="39.6" customHeight="1">
      <c r="A26" s="340"/>
      <c r="B26" s="374" t="s">
        <v>267</v>
      </c>
      <c r="C26" s="584" t="s">
        <v>348</v>
      </c>
      <c r="D26" s="584"/>
      <c r="E26" s="365" t="s">
        <v>111</v>
      </c>
      <c r="F26" s="366" t="s">
        <v>585</v>
      </c>
      <c r="G26" s="340"/>
      <c r="H26" s="340"/>
      <c r="I26" s="340"/>
    </row>
    <row r="27" spans="1:9" s="401" customFormat="1" ht="85.15" customHeight="1">
      <c r="A27" s="397"/>
      <c r="B27" s="398" t="s">
        <v>268</v>
      </c>
      <c r="C27" s="600" t="s">
        <v>364</v>
      </c>
      <c r="D27" s="601"/>
      <c r="E27" s="399" t="s">
        <v>110</v>
      </c>
      <c r="F27" s="400" t="s">
        <v>586</v>
      </c>
      <c r="G27" s="397"/>
      <c r="H27" s="397"/>
      <c r="I27" s="397"/>
    </row>
    <row r="28" spans="1:9" ht="148.9" customHeight="1">
      <c r="A28" s="340"/>
      <c r="B28" s="374" t="s">
        <v>281</v>
      </c>
      <c r="C28" s="593" t="s">
        <v>379</v>
      </c>
      <c r="D28" s="593"/>
      <c r="E28" s="365" t="s">
        <v>111</v>
      </c>
      <c r="F28" s="381"/>
      <c r="G28" s="340"/>
      <c r="H28" s="340"/>
      <c r="I28" s="340"/>
    </row>
    <row r="29" spans="1:9" ht="55.15" customHeight="1">
      <c r="A29" s="340"/>
      <c r="B29" s="374" t="s">
        <v>347</v>
      </c>
      <c r="C29" s="602" t="s">
        <v>380</v>
      </c>
      <c r="D29" s="602"/>
      <c r="E29" s="378" t="s">
        <v>110</v>
      </c>
      <c r="F29" s="379" t="s">
        <v>562</v>
      </c>
      <c r="G29" s="340"/>
      <c r="H29" s="340"/>
      <c r="I29" s="340"/>
    </row>
    <row r="30" spans="1:9" ht="18.75" customHeight="1">
      <c r="A30" s="369" t="s">
        <v>124</v>
      </c>
      <c r="B30" s="370" t="s">
        <v>222</v>
      </c>
      <c r="C30" s="371"/>
      <c r="D30" s="371"/>
      <c r="E30" s="372"/>
      <c r="F30" s="373"/>
      <c r="G30" s="340"/>
      <c r="H30" s="340"/>
      <c r="I30" s="340"/>
    </row>
    <row r="31" spans="1:9" ht="153" customHeight="1">
      <c r="A31" s="369" t="s">
        <v>125</v>
      </c>
      <c r="B31" s="603" t="s">
        <v>587</v>
      </c>
      <c r="C31" s="605"/>
      <c r="D31" s="605"/>
      <c r="E31" s="605"/>
      <c r="F31" s="606"/>
      <c r="G31" s="340"/>
      <c r="H31" s="340"/>
      <c r="I31" s="340"/>
    </row>
    <row r="32" spans="1:9">
      <c r="A32" s="340"/>
      <c r="B32" s="348"/>
      <c r="C32" s="348"/>
      <c r="D32" s="342"/>
      <c r="E32" s="340"/>
      <c r="F32" s="342"/>
      <c r="G32" s="340"/>
      <c r="H32" s="340"/>
      <c r="I32" s="340"/>
    </row>
    <row r="33" spans="1:9" ht="26.25" customHeight="1">
      <c r="A33" s="340"/>
      <c r="B33" s="596" t="s">
        <v>223</v>
      </c>
      <c r="C33" s="596"/>
      <c r="D33" s="596"/>
      <c r="E33" s="596"/>
      <c r="F33" s="596"/>
      <c r="G33" s="358"/>
      <c r="H33" s="358"/>
      <c r="I33" s="358"/>
    </row>
    <row r="34" spans="1:9">
      <c r="A34" s="380"/>
      <c r="B34" s="382"/>
      <c r="C34" s="382"/>
      <c r="D34" s="383"/>
      <c r="E34" s="380"/>
      <c r="F34" s="383"/>
      <c r="G34" s="380"/>
      <c r="H34" s="380"/>
      <c r="I34" s="380"/>
    </row>
    <row r="35" spans="1:9" ht="26.25" customHeight="1">
      <c r="A35" s="360"/>
      <c r="B35" s="361" t="s">
        <v>29</v>
      </c>
      <c r="C35" s="590" t="s">
        <v>114</v>
      </c>
      <c r="D35" s="591"/>
      <c r="E35" s="362" t="s">
        <v>299</v>
      </c>
      <c r="F35" s="363" t="s">
        <v>219</v>
      </c>
      <c r="G35" s="360"/>
      <c r="H35" s="360"/>
      <c r="I35" s="360"/>
    </row>
    <row r="36" spans="1:9" ht="52.9" customHeight="1">
      <c r="A36" s="380"/>
      <c r="B36" s="367" t="s">
        <v>253</v>
      </c>
      <c r="C36" s="592" t="s">
        <v>589</v>
      </c>
      <c r="D36" s="585"/>
      <c r="E36" s="365" t="s">
        <v>111</v>
      </c>
      <c r="F36" s="366" t="s">
        <v>563</v>
      </c>
      <c r="G36" s="380"/>
      <c r="H36" s="380"/>
      <c r="I36" s="380"/>
    </row>
    <row r="37" spans="1:9" ht="60" customHeight="1">
      <c r="A37" s="380"/>
      <c r="B37" s="367" t="s">
        <v>254</v>
      </c>
      <c r="C37" s="592" t="s">
        <v>304</v>
      </c>
      <c r="D37" s="585"/>
      <c r="E37" s="365" t="s">
        <v>110</v>
      </c>
      <c r="F37" s="384" t="s">
        <v>588</v>
      </c>
      <c r="G37" s="380"/>
      <c r="H37" s="380"/>
      <c r="I37" s="380"/>
    </row>
    <row r="38" spans="1:9" ht="114.6" customHeight="1">
      <c r="A38" s="380"/>
      <c r="B38" s="367" t="s">
        <v>255</v>
      </c>
      <c r="C38" s="592" t="s">
        <v>433</v>
      </c>
      <c r="D38" s="585"/>
      <c r="E38" s="365" t="s">
        <v>110</v>
      </c>
      <c r="F38" s="366" t="s">
        <v>590</v>
      </c>
      <c r="G38" s="380"/>
      <c r="H38" s="380"/>
      <c r="I38" s="380"/>
    </row>
    <row r="39" spans="1:9" ht="70.900000000000006" customHeight="1">
      <c r="A39" s="380"/>
      <c r="B39" s="367" t="s">
        <v>269</v>
      </c>
      <c r="C39" s="584" t="s">
        <v>429</v>
      </c>
      <c r="D39" s="585"/>
      <c r="E39" s="365" t="s">
        <v>110</v>
      </c>
      <c r="F39" s="366" t="s">
        <v>595</v>
      </c>
      <c r="G39" s="380"/>
      <c r="H39" s="380"/>
      <c r="I39" s="380"/>
    </row>
    <row r="40" spans="1:9" ht="111" customHeight="1">
      <c r="A40" s="380"/>
      <c r="B40" s="367" t="s">
        <v>328</v>
      </c>
      <c r="C40" s="593" t="s">
        <v>243</v>
      </c>
      <c r="D40" s="593"/>
      <c r="E40" s="365" t="s">
        <v>110</v>
      </c>
      <c r="F40" s="381"/>
      <c r="G40" s="380"/>
      <c r="H40" s="380"/>
      <c r="I40" s="380"/>
    </row>
    <row r="41" spans="1:9" ht="18.75" customHeight="1">
      <c r="A41" s="380"/>
      <c r="B41" s="370" t="s">
        <v>224</v>
      </c>
      <c r="C41" s="385"/>
      <c r="D41" s="385"/>
      <c r="E41" s="386"/>
      <c r="F41" s="387"/>
      <c r="G41" s="380"/>
      <c r="H41" s="380"/>
      <c r="I41" s="380"/>
    </row>
    <row r="42" spans="1:9" ht="60" customHeight="1">
      <c r="A42" s="380"/>
      <c r="B42" s="597"/>
      <c r="C42" s="598"/>
      <c r="D42" s="598"/>
      <c r="E42" s="598"/>
      <c r="F42" s="599"/>
      <c r="G42" s="380"/>
      <c r="H42" s="380"/>
      <c r="I42" s="380"/>
    </row>
    <row r="43" spans="1:9" ht="34.5" customHeight="1">
      <c r="A43" s="340"/>
      <c r="B43" s="348"/>
      <c r="C43" s="348"/>
      <c r="D43" s="388"/>
      <c r="E43" s="389"/>
      <c r="F43" s="388"/>
      <c r="G43" s="340"/>
      <c r="H43" s="340"/>
      <c r="I43" s="340"/>
    </row>
    <row r="44" spans="1:9" ht="23.25" customHeight="1">
      <c r="A44" s="340"/>
      <c r="B44" s="596" t="s">
        <v>225</v>
      </c>
      <c r="C44" s="596"/>
      <c r="D44" s="596"/>
      <c r="E44" s="596"/>
      <c r="F44" s="596"/>
      <c r="G44" s="358"/>
      <c r="H44" s="358"/>
      <c r="I44" s="358"/>
    </row>
    <row r="45" spans="1:9">
      <c r="A45" s="340"/>
      <c r="B45" s="348"/>
      <c r="C45" s="348"/>
      <c r="D45" s="342"/>
      <c r="E45" s="340"/>
      <c r="F45" s="342"/>
      <c r="G45" s="340"/>
      <c r="H45" s="340"/>
      <c r="I45" s="340"/>
    </row>
    <row r="46" spans="1:9" ht="26.25" customHeight="1">
      <c r="A46" s="360"/>
      <c r="B46" s="361" t="s">
        <v>29</v>
      </c>
      <c r="C46" s="590" t="s">
        <v>114</v>
      </c>
      <c r="D46" s="591"/>
      <c r="E46" s="362" t="s">
        <v>299</v>
      </c>
      <c r="F46" s="363" t="s">
        <v>219</v>
      </c>
      <c r="G46" s="360"/>
      <c r="H46" s="360"/>
      <c r="I46" s="360"/>
    </row>
    <row r="47" spans="1:9" ht="82.9" customHeight="1">
      <c r="A47" s="340"/>
      <c r="B47" s="367" t="s">
        <v>256</v>
      </c>
      <c r="C47" s="592" t="s">
        <v>349</v>
      </c>
      <c r="D47" s="585"/>
      <c r="E47" s="390" t="s">
        <v>110</v>
      </c>
      <c r="F47" s="391" t="s">
        <v>596</v>
      </c>
      <c r="G47" s="340"/>
      <c r="H47" s="340"/>
      <c r="I47" s="340"/>
    </row>
    <row r="48" spans="1:9" ht="97.15" customHeight="1">
      <c r="A48" s="340"/>
      <c r="B48" s="367" t="s">
        <v>257</v>
      </c>
      <c r="C48" s="586" t="s">
        <v>350</v>
      </c>
      <c r="D48" s="586"/>
      <c r="E48" s="392" t="s">
        <v>110</v>
      </c>
      <c r="F48" s="322" t="s">
        <v>597</v>
      </c>
      <c r="G48" s="340"/>
      <c r="H48" s="340"/>
      <c r="I48" s="340"/>
    </row>
    <row r="49" spans="1:9" ht="147" customHeight="1">
      <c r="A49" s="340"/>
      <c r="B49" s="367" t="s">
        <v>258</v>
      </c>
      <c r="C49" s="592" t="s">
        <v>491</v>
      </c>
      <c r="D49" s="585"/>
      <c r="E49" s="390" t="s">
        <v>110</v>
      </c>
      <c r="F49" s="394" t="s">
        <v>598</v>
      </c>
      <c r="G49" s="340"/>
      <c r="H49" s="340"/>
      <c r="I49" s="340"/>
    </row>
    <row r="50" spans="1:9" ht="157.9" customHeight="1">
      <c r="A50" s="340"/>
      <c r="B50" s="367" t="s">
        <v>321</v>
      </c>
      <c r="C50" s="584" t="s">
        <v>381</v>
      </c>
      <c r="D50" s="585"/>
      <c r="E50" s="390" t="s">
        <v>111</v>
      </c>
      <c r="F50" s="394" t="s">
        <v>599</v>
      </c>
      <c r="G50" s="340"/>
      <c r="H50" s="340"/>
      <c r="I50" s="340"/>
    </row>
    <row r="51" spans="1:9" ht="19.899999999999999" customHeight="1">
      <c r="A51" s="340"/>
      <c r="B51" s="367" t="s">
        <v>322</v>
      </c>
      <c r="C51" s="584" t="s">
        <v>371</v>
      </c>
      <c r="D51" s="585"/>
      <c r="E51" s="390" t="s">
        <v>110</v>
      </c>
      <c r="F51" s="381"/>
      <c r="G51" s="340"/>
      <c r="H51" s="340"/>
      <c r="I51" s="340"/>
    </row>
    <row r="52" spans="1:9" ht="19.899999999999999" customHeight="1">
      <c r="A52" s="340"/>
      <c r="B52" s="367" t="s">
        <v>323</v>
      </c>
      <c r="C52" s="584" t="s">
        <v>370</v>
      </c>
      <c r="D52" s="585"/>
      <c r="E52" s="390" t="s">
        <v>110</v>
      </c>
      <c r="F52" s="381"/>
      <c r="G52" s="340"/>
      <c r="H52" s="340"/>
      <c r="I52" s="340"/>
    </row>
    <row r="53" spans="1:9" ht="69" customHeight="1">
      <c r="A53" s="340"/>
      <c r="B53" s="367" t="s">
        <v>324</v>
      </c>
      <c r="C53" s="584" t="s">
        <v>435</v>
      </c>
      <c r="D53" s="585"/>
      <c r="E53" s="390" t="s">
        <v>110</v>
      </c>
      <c r="F53" s="384" t="s">
        <v>600</v>
      </c>
      <c r="G53" s="340"/>
      <c r="H53" s="340"/>
      <c r="I53" s="340"/>
    </row>
    <row r="54" spans="1:9" ht="43.15" customHeight="1">
      <c r="A54" s="340"/>
      <c r="B54" s="367" t="s">
        <v>365</v>
      </c>
      <c r="C54" s="584" t="s">
        <v>434</v>
      </c>
      <c r="D54" s="585"/>
      <c r="E54" s="390" t="s">
        <v>110</v>
      </c>
      <c r="F54" s="384" t="s">
        <v>600</v>
      </c>
      <c r="G54" s="340"/>
      <c r="H54" s="340"/>
      <c r="I54" s="340"/>
    </row>
    <row r="55" spans="1:9" ht="19.899999999999999" customHeight="1">
      <c r="A55" s="340"/>
      <c r="B55" s="367" t="s">
        <v>366</v>
      </c>
      <c r="C55" s="584" t="s">
        <v>383</v>
      </c>
      <c r="D55" s="585"/>
      <c r="E55" s="390" t="s">
        <v>110</v>
      </c>
      <c r="F55" s="381"/>
      <c r="G55" s="340"/>
      <c r="H55" s="340"/>
      <c r="I55" s="340"/>
    </row>
    <row r="56" spans="1:9" ht="19.899999999999999" customHeight="1">
      <c r="A56" s="340"/>
      <c r="B56" s="367" t="s">
        <v>372</v>
      </c>
      <c r="C56" s="584" t="s">
        <v>384</v>
      </c>
      <c r="D56" s="585"/>
      <c r="E56" s="390" t="s">
        <v>110</v>
      </c>
      <c r="F56" s="381"/>
      <c r="G56" s="340"/>
      <c r="H56" s="340"/>
      <c r="I56" s="340"/>
    </row>
    <row r="57" spans="1:9" ht="48" customHeight="1">
      <c r="A57" s="340"/>
      <c r="B57" s="367" t="s">
        <v>382</v>
      </c>
      <c r="C57" s="593" t="s">
        <v>363</v>
      </c>
      <c r="D57" s="593"/>
      <c r="E57" s="390"/>
      <c r="F57" s="391" t="s">
        <v>601</v>
      </c>
      <c r="G57" s="340"/>
      <c r="H57" s="340"/>
      <c r="I57" s="340"/>
    </row>
    <row r="58" spans="1:9" ht="93.6" customHeight="1">
      <c r="A58" s="340"/>
      <c r="B58" s="367" t="s">
        <v>436</v>
      </c>
      <c r="C58" s="593" t="s">
        <v>591</v>
      </c>
      <c r="D58" s="593"/>
      <c r="E58" s="390" t="s">
        <v>110</v>
      </c>
      <c r="F58" s="381"/>
      <c r="G58" s="340"/>
      <c r="H58" s="340"/>
      <c r="I58" s="340"/>
    </row>
    <row r="59" spans="1:9" ht="43.9" customHeight="1">
      <c r="A59" s="340"/>
      <c r="B59" s="587" t="s">
        <v>592</v>
      </c>
      <c r="C59" s="594"/>
      <c r="D59" s="594"/>
      <c r="E59" s="594"/>
      <c r="F59" s="595"/>
      <c r="G59" s="340"/>
      <c r="H59" s="340"/>
      <c r="I59" s="340"/>
    </row>
    <row r="60" spans="1:9" ht="94.9" customHeight="1">
      <c r="A60" s="340"/>
      <c r="B60" s="367" t="s">
        <v>437</v>
      </c>
      <c r="C60" s="593" t="s">
        <v>451</v>
      </c>
      <c r="D60" s="593"/>
      <c r="E60" s="390" t="s">
        <v>111</v>
      </c>
      <c r="F60" s="381"/>
      <c r="G60" s="340"/>
      <c r="H60" s="340"/>
      <c r="I60" s="340"/>
    </row>
    <row r="61" spans="1:9" ht="18.75" customHeight="1">
      <c r="A61" s="369" t="s">
        <v>124</v>
      </c>
      <c r="B61" s="370" t="s">
        <v>226</v>
      </c>
      <c r="C61" s="371"/>
      <c r="D61" s="371"/>
      <c r="E61" s="372"/>
      <c r="F61" s="373"/>
      <c r="G61" s="340"/>
      <c r="H61" s="340"/>
      <c r="I61" s="340"/>
    </row>
    <row r="62" spans="1:9" ht="60" customHeight="1">
      <c r="A62" s="369" t="s">
        <v>125</v>
      </c>
      <c r="B62" s="612"/>
      <c r="C62" s="613"/>
      <c r="D62" s="613"/>
      <c r="E62" s="613"/>
      <c r="F62" s="614"/>
      <c r="G62" s="340"/>
      <c r="H62" s="340"/>
      <c r="I62" s="340"/>
    </row>
    <row r="63" spans="1:9" ht="38.25" customHeight="1">
      <c r="A63" s="340"/>
      <c r="B63" s="348"/>
      <c r="C63" s="348"/>
      <c r="D63" s="346"/>
      <c r="E63" s="359"/>
      <c r="F63" s="346"/>
      <c r="G63" s="358"/>
      <c r="H63" s="358"/>
      <c r="I63" s="358"/>
    </row>
    <row r="64" spans="1:9" ht="26.25" customHeight="1">
      <c r="A64" s="340"/>
      <c r="B64" s="596" t="s">
        <v>227</v>
      </c>
      <c r="C64" s="596"/>
      <c r="D64" s="596"/>
      <c r="E64" s="596"/>
      <c r="F64" s="596"/>
      <c r="G64" s="358"/>
      <c r="H64" s="358"/>
      <c r="I64" s="358"/>
    </row>
    <row r="65" spans="1:9">
      <c r="A65" s="340"/>
      <c r="B65" s="348"/>
      <c r="C65" s="348"/>
      <c r="D65" s="342"/>
      <c r="E65" s="340"/>
      <c r="F65" s="342"/>
      <c r="G65" s="340"/>
      <c r="H65" s="340"/>
      <c r="I65" s="340"/>
    </row>
    <row r="66" spans="1:9" ht="26.25" customHeight="1">
      <c r="A66" s="360"/>
      <c r="B66" s="361" t="s">
        <v>29</v>
      </c>
      <c r="C66" s="590" t="s">
        <v>114</v>
      </c>
      <c r="D66" s="591"/>
      <c r="E66" s="362" t="s">
        <v>299</v>
      </c>
      <c r="F66" s="363" t="s">
        <v>219</v>
      </c>
      <c r="G66" s="360"/>
      <c r="H66" s="360"/>
      <c r="I66" s="360"/>
    </row>
    <row r="67" spans="1:9" ht="86.45" customHeight="1">
      <c r="A67" s="393"/>
      <c r="B67" s="367" t="s">
        <v>259</v>
      </c>
      <c r="C67" s="593" t="s">
        <v>301</v>
      </c>
      <c r="D67" s="593"/>
      <c r="E67" s="390" t="s">
        <v>110</v>
      </c>
      <c r="F67" s="381" t="s">
        <v>602</v>
      </c>
      <c r="G67" s="393"/>
      <c r="H67" s="393"/>
      <c r="I67" s="393"/>
    </row>
    <row r="68" spans="1:9" ht="96" customHeight="1">
      <c r="A68" s="393"/>
      <c r="B68" s="367" t="s">
        <v>260</v>
      </c>
      <c r="C68" s="593" t="s">
        <v>593</v>
      </c>
      <c r="D68" s="593"/>
      <c r="E68" s="390" t="s">
        <v>110</v>
      </c>
      <c r="F68" s="381"/>
      <c r="G68" s="393"/>
      <c r="H68" s="393"/>
      <c r="I68" s="393"/>
    </row>
    <row r="69" spans="1:9" ht="72" customHeight="1">
      <c r="A69" s="393"/>
      <c r="B69" s="374" t="s">
        <v>261</v>
      </c>
      <c r="C69" s="592" t="s">
        <v>244</v>
      </c>
      <c r="D69" s="585"/>
      <c r="E69" s="390" t="s">
        <v>110</v>
      </c>
      <c r="F69" s="381"/>
      <c r="G69" s="393"/>
      <c r="H69" s="393"/>
      <c r="I69" s="393"/>
    </row>
    <row r="70" spans="1:9" ht="37.9" customHeight="1">
      <c r="A70" s="393"/>
      <c r="B70" s="587" t="s">
        <v>594</v>
      </c>
      <c r="C70" s="588"/>
      <c r="D70" s="588"/>
      <c r="E70" s="588"/>
      <c r="F70" s="589"/>
      <c r="G70" s="393"/>
      <c r="H70" s="393"/>
      <c r="I70" s="393"/>
    </row>
    <row r="71" spans="1:9" ht="49.5" customHeight="1">
      <c r="A71" s="393"/>
      <c r="B71" s="374" t="s">
        <v>356</v>
      </c>
      <c r="C71" s="584" t="s">
        <v>351</v>
      </c>
      <c r="D71" s="585"/>
      <c r="E71" s="390"/>
      <c r="F71" s="381" t="s">
        <v>564</v>
      </c>
      <c r="G71" s="393"/>
      <c r="H71" s="393"/>
      <c r="I71" s="393"/>
    </row>
    <row r="72" spans="1:9" ht="94.9" customHeight="1">
      <c r="A72" s="393"/>
      <c r="B72" s="374" t="s">
        <v>357</v>
      </c>
      <c r="C72" s="584" t="s">
        <v>245</v>
      </c>
      <c r="D72" s="585"/>
      <c r="E72" s="390"/>
      <c r="F72" s="381" t="s">
        <v>603</v>
      </c>
      <c r="G72" s="393"/>
      <c r="H72" s="393"/>
      <c r="I72" s="393"/>
    </row>
    <row r="73" spans="1:9" ht="91.9" customHeight="1">
      <c r="A73" s="393"/>
      <c r="B73" s="374" t="s">
        <v>358</v>
      </c>
      <c r="C73" s="584" t="s">
        <v>455</v>
      </c>
      <c r="D73" s="585"/>
      <c r="E73" s="390" t="s">
        <v>110</v>
      </c>
      <c r="F73" s="381" t="s">
        <v>604</v>
      </c>
      <c r="G73" s="393"/>
      <c r="H73" s="393"/>
      <c r="I73" s="393"/>
    </row>
    <row r="74" spans="1:9" ht="18.75" customHeight="1">
      <c r="A74" s="369" t="s">
        <v>124</v>
      </c>
      <c r="B74" s="370" t="s">
        <v>362</v>
      </c>
      <c r="C74" s="371"/>
      <c r="D74" s="371"/>
      <c r="E74" s="372"/>
      <c r="F74" s="373"/>
      <c r="G74" s="340"/>
      <c r="H74" s="340"/>
      <c r="I74" s="340"/>
    </row>
    <row r="75" spans="1:9" ht="60" customHeight="1">
      <c r="A75" s="369" t="s">
        <v>125</v>
      </c>
      <c r="B75" s="612"/>
      <c r="C75" s="613"/>
      <c r="D75" s="613"/>
      <c r="E75" s="613"/>
      <c r="F75" s="614"/>
      <c r="G75" s="340"/>
      <c r="H75" s="340"/>
      <c r="I75" s="340"/>
    </row>
    <row r="76" spans="1:9">
      <c r="A76" s="340"/>
      <c r="B76" s="340"/>
      <c r="C76" s="348"/>
      <c r="D76" s="342"/>
      <c r="E76" s="340"/>
      <c r="F76" s="342"/>
      <c r="G76" s="340"/>
      <c r="H76" s="340"/>
      <c r="I76" s="340"/>
    </row>
    <row r="77" spans="1:9" ht="26.25" customHeight="1">
      <c r="A77" s="340"/>
      <c r="B77" s="596" t="s">
        <v>228</v>
      </c>
      <c r="C77" s="596"/>
      <c r="D77" s="596"/>
      <c r="E77" s="596"/>
      <c r="F77" s="596"/>
      <c r="G77" s="358"/>
      <c r="H77" s="358"/>
      <c r="I77" s="358"/>
    </row>
    <row r="78" spans="1:9">
      <c r="A78" s="340"/>
      <c r="B78" s="348"/>
      <c r="C78" s="348"/>
      <c r="D78" s="342"/>
      <c r="E78" s="340"/>
      <c r="F78" s="342"/>
      <c r="G78" s="340"/>
      <c r="H78" s="340"/>
      <c r="I78" s="340"/>
    </row>
    <row r="79" spans="1:9" ht="26.25" customHeight="1">
      <c r="A79" s="360"/>
      <c r="B79" s="361" t="s">
        <v>29</v>
      </c>
      <c r="C79" s="590" t="s">
        <v>114</v>
      </c>
      <c r="D79" s="591"/>
      <c r="E79" s="362" t="s">
        <v>299</v>
      </c>
      <c r="F79" s="363" t="s">
        <v>219</v>
      </c>
      <c r="G79" s="360"/>
      <c r="H79" s="360"/>
      <c r="I79" s="360"/>
    </row>
    <row r="80" spans="1:9" ht="133.15" customHeight="1">
      <c r="A80" s="360"/>
      <c r="B80" s="364" t="s">
        <v>262</v>
      </c>
      <c r="C80" s="584" t="s">
        <v>495</v>
      </c>
      <c r="D80" s="585"/>
      <c r="E80" s="390" t="s">
        <v>110</v>
      </c>
      <c r="F80" s="395" t="s">
        <v>605</v>
      </c>
      <c r="G80" s="360"/>
      <c r="H80" s="360"/>
      <c r="I80" s="360"/>
    </row>
    <row r="81" spans="1:9" ht="94.15" customHeight="1">
      <c r="A81" s="393"/>
      <c r="B81" s="374" t="s">
        <v>263</v>
      </c>
      <c r="C81" s="592" t="s">
        <v>286</v>
      </c>
      <c r="D81" s="585"/>
      <c r="E81" s="390" t="s">
        <v>110</v>
      </c>
      <c r="F81" s="391" t="s">
        <v>565</v>
      </c>
      <c r="G81" s="393"/>
      <c r="H81" s="393"/>
      <c r="I81" s="393"/>
    </row>
    <row r="82" spans="1:9" ht="108" customHeight="1">
      <c r="A82" s="393"/>
      <c r="B82" s="367" t="s">
        <v>264</v>
      </c>
      <c r="C82" s="592" t="s">
        <v>246</v>
      </c>
      <c r="D82" s="585"/>
      <c r="E82" s="390" t="s">
        <v>110</v>
      </c>
      <c r="F82" s="381" t="s">
        <v>566</v>
      </c>
      <c r="G82" s="393"/>
      <c r="H82" s="393"/>
      <c r="I82" s="393"/>
    </row>
    <row r="83" spans="1:9" ht="87.6" customHeight="1">
      <c r="A83" s="393"/>
      <c r="B83" s="367" t="s">
        <v>325</v>
      </c>
      <c r="C83" s="584" t="s">
        <v>239</v>
      </c>
      <c r="D83" s="585"/>
      <c r="E83" s="390" t="s">
        <v>110</v>
      </c>
      <c r="F83" s="396" t="s">
        <v>606</v>
      </c>
      <c r="G83" s="393"/>
      <c r="H83" s="393"/>
      <c r="I83" s="393"/>
    </row>
    <row r="84" spans="1:9" ht="91.15" customHeight="1">
      <c r="A84" s="393"/>
      <c r="B84" s="367" t="s">
        <v>326</v>
      </c>
      <c r="C84" s="584" t="s">
        <v>430</v>
      </c>
      <c r="D84" s="585"/>
      <c r="E84" s="390" t="s">
        <v>110</v>
      </c>
      <c r="F84" s="381" t="s">
        <v>607</v>
      </c>
      <c r="G84" s="393"/>
      <c r="H84" s="393"/>
      <c r="I84" s="393"/>
    </row>
    <row r="85" spans="1:9" ht="54.6" customHeight="1">
      <c r="A85" s="393"/>
      <c r="B85" s="367" t="s">
        <v>327</v>
      </c>
      <c r="C85" s="593" t="s">
        <v>300</v>
      </c>
      <c r="D85" s="593"/>
      <c r="E85" s="390" t="s">
        <v>110</v>
      </c>
      <c r="F85" s="381"/>
      <c r="G85" s="393"/>
      <c r="H85" s="393"/>
      <c r="I85" s="393"/>
    </row>
    <row r="86" spans="1:9" ht="54.6" customHeight="1">
      <c r="A86" s="393"/>
      <c r="B86" s="367" t="s">
        <v>329</v>
      </c>
      <c r="C86" s="584" t="s">
        <v>431</v>
      </c>
      <c r="D86" s="585"/>
      <c r="E86" s="390" t="s">
        <v>110</v>
      </c>
      <c r="F86" s="381" t="s">
        <v>607</v>
      </c>
      <c r="G86" s="393"/>
      <c r="H86" s="393"/>
      <c r="I86" s="393"/>
    </row>
    <row r="87" spans="1:9" ht="78" customHeight="1">
      <c r="A87" s="393"/>
      <c r="B87" s="367" t="s">
        <v>330</v>
      </c>
      <c r="C87" s="593" t="s">
        <v>359</v>
      </c>
      <c r="D87" s="593"/>
      <c r="E87" s="390" t="s">
        <v>110</v>
      </c>
      <c r="F87" s="381" t="s">
        <v>608</v>
      </c>
      <c r="G87" s="393"/>
      <c r="H87" s="393"/>
      <c r="I87" s="393"/>
    </row>
    <row r="88" spans="1:9" ht="61.15" customHeight="1">
      <c r="A88" s="393"/>
      <c r="B88" s="367" t="s">
        <v>331</v>
      </c>
      <c r="C88" s="586" t="s">
        <v>360</v>
      </c>
      <c r="D88" s="586"/>
      <c r="E88" s="392"/>
      <c r="F88" s="392" t="s">
        <v>567</v>
      </c>
      <c r="G88" s="393"/>
      <c r="H88" s="393"/>
      <c r="I88" s="393"/>
    </row>
    <row r="89" spans="1:9" ht="81.599999999999994" customHeight="1">
      <c r="A89" s="393"/>
      <c r="B89" s="367" t="s">
        <v>432</v>
      </c>
      <c r="C89" s="610" t="s">
        <v>305</v>
      </c>
      <c r="D89" s="611"/>
      <c r="E89" s="392"/>
      <c r="F89" s="392" t="s">
        <v>567</v>
      </c>
      <c r="G89" s="393"/>
      <c r="H89" s="393"/>
      <c r="I89" s="393"/>
    </row>
    <row r="90" spans="1:9" ht="113.45" customHeight="1">
      <c r="A90" s="393"/>
      <c r="B90" s="367" t="s">
        <v>494</v>
      </c>
      <c r="C90" s="593" t="s">
        <v>428</v>
      </c>
      <c r="D90" s="593"/>
      <c r="E90" s="390" t="s">
        <v>110</v>
      </c>
      <c r="F90" s="381" t="s">
        <v>609</v>
      </c>
      <c r="G90" s="393"/>
      <c r="H90" s="393"/>
      <c r="I90" s="393"/>
    </row>
    <row r="91" spans="1:9" ht="18.75" customHeight="1">
      <c r="A91" s="369"/>
      <c r="B91" s="370" t="s">
        <v>229</v>
      </c>
      <c r="C91" s="371"/>
      <c r="D91" s="371"/>
      <c r="E91" s="372"/>
      <c r="F91" s="373"/>
      <c r="G91" s="340"/>
      <c r="H91" s="340"/>
      <c r="I91" s="340"/>
    </row>
    <row r="92" spans="1:9" ht="60" customHeight="1">
      <c r="A92" s="369"/>
      <c r="B92" s="612"/>
      <c r="C92" s="613"/>
      <c r="D92" s="613"/>
      <c r="E92" s="613"/>
      <c r="F92" s="614"/>
      <c r="G92" s="340"/>
      <c r="H92" s="340"/>
      <c r="I92" s="340"/>
    </row>
    <row r="93" spans="1:9">
      <c r="A93" s="340"/>
      <c r="B93" s="340"/>
      <c r="C93" s="348"/>
      <c r="D93" s="342"/>
      <c r="E93" s="340"/>
      <c r="F93" s="342"/>
      <c r="G93" s="340"/>
      <c r="H93" s="340"/>
      <c r="I93" s="340"/>
    </row>
    <row r="94" spans="1:9" ht="26.25" customHeight="1">
      <c r="A94" s="340"/>
      <c r="B94" s="596" t="s">
        <v>230</v>
      </c>
      <c r="C94" s="596"/>
      <c r="D94" s="596"/>
      <c r="E94" s="596"/>
      <c r="F94" s="596"/>
      <c r="G94" s="358"/>
      <c r="H94" s="358"/>
      <c r="I94" s="358"/>
    </row>
    <row r="95" spans="1:9">
      <c r="A95" s="340"/>
      <c r="B95" s="348"/>
      <c r="C95" s="348"/>
      <c r="D95" s="342"/>
      <c r="E95" s="340"/>
      <c r="F95" s="342"/>
      <c r="G95" s="340"/>
      <c r="H95" s="340"/>
      <c r="I95" s="340"/>
    </row>
    <row r="96" spans="1:9" ht="26.25" customHeight="1">
      <c r="A96" s="360"/>
      <c r="B96" s="361" t="s">
        <v>29</v>
      </c>
      <c r="C96" s="590" t="s">
        <v>114</v>
      </c>
      <c r="D96" s="591"/>
      <c r="E96" s="362" t="s">
        <v>299</v>
      </c>
      <c r="F96" s="363" t="s">
        <v>219</v>
      </c>
      <c r="G96" s="360"/>
      <c r="H96" s="360"/>
      <c r="I96" s="360"/>
    </row>
    <row r="97" spans="1:9" ht="106.9" customHeight="1">
      <c r="A97" s="393"/>
      <c r="B97" s="374" t="s">
        <v>265</v>
      </c>
      <c r="C97" s="615" t="s">
        <v>361</v>
      </c>
      <c r="D97" s="616"/>
      <c r="E97" s="390" t="s">
        <v>110</v>
      </c>
      <c r="F97" s="381" t="s">
        <v>610</v>
      </c>
      <c r="G97" s="393"/>
      <c r="H97" s="393"/>
      <c r="I97" s="393"/>
    </row>
    <row r="98" spans="1:9" ht="82.9" customHeight="1">
      <c r="A98" s="393"/>
      <c r="B98" s="367" t="s">
        <v>266</v>
      </c>
      <c r="C98" s="592" t="s">
        <v>287</v>
      </c>
      <c r="D98" s="585"/>
      <c r="E98" s="390" t="s">
        <v>110</v>
      </c>
      <c r="F98" s="366" t="s">
        <v>582</v>
      </c>
      <c r="G98" s="393"/>
      <c r="H98" s="393"/>
      <c r="I98" s="393"/>
    </row>
    <row r="99" spans="1:9" ht="18.75" customHeight="1">
      <c r="A99" s="369"/>
      <c r="B99" s="370" t="s">
        <v>231</v>
      </c>
      <c r="C99" s="371"/>
      <c r="D99" s="371"/>
      <c r="E99" s="372"/>
      <c r="F99" s="373"/>
      <c r="G99" s="340"/>
      <c r="H99" s="340"/>
      <c r="I99" s="340"/>
    </row>
    <row r="100" spans="1:9" ht="60" customHeight="1">
      <c r="A100" s="369"/>
      <c r="B100" s="612"/>
      <c r="C100" s="613"/>
      <c r="D100" s="613"/>
      <c r="E100" s="613"/>
      <c r="F100" s="614"/>
      <c r="G100" s="340"/>
      <c r="H100" s="340"/>
      <c r="I100" s="340"/>
    </row>
    <row r="101" spans="1:9">
      <c r="A101" s="340"/>
      <c r="B101" s="348"/>
      <c r="C101" s="348"/>
      <c r="D101" s="342"/>
      <c r="E101" s="340"/>
      <c r="F101" s="342"/>
      <c r="G101" s="340"/>
      <c r="H101" s="340"/>
      <c r="I101" s="340"/>
    </row>
  </sheetData>
  <sheetProtection algorithmName="SHA-512" hashValue="atVw7cRDavRB2dub+cRyYrCf+BxKFjf0jBLTe6QnBl791asTYHTbzC1vlxsZK1hY6afeiuzRUBdpGISN6n8jMA==" saltValue="5rbEmnM8/tOZgpicgEl6MA=="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formula1>$B$1:$B$2</formula1>
    </dataValidation>
  </dataValidations>
  <hyperlinks>
    <hyperlink ref="F53" r:id="rId1" display="https://dc.crsorgi.gov.in"/>
    <hyperlink ref="F37" r:id="rId2"/>
    <hyperlink ref="F48" r:id="rId3"/>
    <hyperlink ref="F54" r:id="rId4" display="https://dc.crsorgi.gov.in"/>
    <hyperlink ref="F83" r:id="rId5" display="https://dc.crsorgi.gov.in/crs/. In addition Mobile app has been developed for Registrars of birth and death."/>
  </hyperlinks>
  <pageMargins left="0.25" right="0.25" top="0.35" bottom="0.54" header="0.3" footer="0.3"/>
  <pageSetup paperSize="9" scale="80" fitToHeight="0"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5"/>
  <sheetViews>
    <sheetView showGridLines="0" topLeftCell="A9" zoomScaleNormal="100" workbookViewId="0">
      <selection activeCell="B4" sqref="B4"/>
    </sheetView>
  </sheetViews>
  <sheetFormatPr defaultColWidth="11.5703125" defaultRowHeight="15"/>
  <cols>
    <col min="1" max="1" width="1.7109375" customWidth="1"/>
    <col min="3" max="4" width="8.85546875" customWidth="1"/>
    <col min="5" max="5" width="10.7109375" customWidth="1"/>
    <col min="6" max="11" width="9" customWidth="1"/>
    <col min="12" max="12" width="8.85546875" customWidth="1"/>
  </cols>
  <sheetData>
    <row r="1" spans="2:20" ht="21.75" customHeight="1">
      <c r="F1" s="9" t="s">
        <v>10</v>
      </c>
    </row>
    <row r="2" spans="2:20" ht="39" customHeight="1">
      <c r="F2" s="445" t="s">
        <v>538</v>
      </c>
      <c r="G2" s="446"/>
      <c r="H2" s="446"/>
      <c r="I2" s="446"/>
      <c r="J2" s="446"/>
      <c r="K2" s="446"/>
      <c r="L2" s="446"/>
      <c r="M2" s="446"/>
      <c r="N2" s="446"/>
      <c r="O2" s="446"/>
    </row>
    <row r="3" spans="2:20" ht="26.25" customHeight="1"/>
    <row r="4" spans="2:20" ht="21" customHeight="1">
      <c r="B4" s="6" t="s">
        <v>11</v>
      </c>
      <c r="C4" s="7"/>
      <c r="D4" s="7"/>
      <c r="E4" s="7"/>
      <c r="F4" s="7"/>
      <c r="G4" s="7"/>
      <c r="H4" s="7"/>
      <c r="I4" s="7"/>
      <c r="J4" s="7"/>
      <c r="K4" s="7"/>
      <c r="L4" s="7"/>
      <c r="M4" s="7"/>
      <c r="N4" s="7"/>
      <c r="O4" s="7"/>
    </row>
    <row r="5" spans="2:20" ht="15.6" customHeight="1">
      <c r="B5" s="8"/>
    </row>
    <row r="6" spans="2:20" ht="18" customHeight="1">
      <c r="B6" s="447" t="s">
        <v>12</v>
      </c>
      <c r="C6" s="447"/>
      <c r="D6" s="447"/>
      <c r="E6" s="447"/>
      <c r="F6" s="447"/>
      <c r="R6" s="12"/>
    </row>
    <row r="7" spans="2:20" ht="120.6" customHeight="1">
      <c r="B7" s="433" t="s">
        <v>288</v>
      </c>
      <c r="C7" s="434"/>
      <c r="D7" s="434"/>
      <c r="E7" s="434"/>
      <c r="F7" s="434"/>
      <c r="G7" s="434"/>
      <c r="H7" s="434"/>
      <c r="I7" s="434"/>
      <c r="J7" s="434"/>
      <c r="K7" s="434"/>
      <c r="L7" s="434"/>
      <c r="M7" s="434"/>
      <c r="N7" s="434"/>
      <c r="O7" s="435"/>
      <c r="T7" s="10"/>
    </row>
    <row r="9" spans="2:20" ht="18" customHeight="1">
      <c r="B9" s="447" t="s">
        <v>13</v>
      </c>
      <c r="C9" s="447"/>
      <c r="D9" s="447"/>
      <c r="E9" s="447"/>
      <c r="F9" s="447"/>
      <c r="R9" s="12"/>
    </row>
    <row r="10" spans="2:20" ht="124.15" customHeight="1">
      <c r="B10" s="433" t="s">
        <v>14</v>
      </c>
      <c r="C10" s="437"/>
      <c r="D10" s="437"/>
      <c r="E10" s="437"/>
      <c r="F10" s="437"/>
      <c r="G10" s="437"/>
      <c r="H10" s="437"/>
      <c r="I10" s="437"/>
      <c r="J10" s="437"/>
      <c r="K10" s="437"/>
      <c r="L10" s="437"/>
      <c r="M10" s="437"/>
      <c r="N10" s="437"/>
      <c r="O10" s="438"/>
    </row>
    <row r="12" spans="2:20" ht="18" customHeight="1">
      <c r="B12" s="447" t="s">
        <v>15</v>
      </c>
      <c r="C12" s="447"/>
      <c r="D12" s="447"/>
      <c r="E12" s="447"/>
      <c r="F12" s="447"/>
      <c r="R12" s="12"/>
    </row>
    <row r="13" spans="2:20" ht="120.6" customHeight="1">
      <c r="B13" s="436" t="s">
        <v>539</v>
      </c>
      <c r="C13" s="434"/>
      <c r="D13" s="434"/>
      <c r="E13" s="434"/>
      <c r="F13" s="434"/>
      <c r="G13" s="434"/>
      <c r="H13" s="434"/>
      <c r="I13" s="434"/>
      <c r="J13" s="434"/>
      <c r="K13" s="434"/>
      <c r="L13" s="434"/>
      <c r="M13" s="434"/>
      <c r="N13" s="434"/>
      <c r="O13" s="435"/>
    </row>
    <row r="14" spans="2:20" ht="201" customHeight="1">
      <c r="B14" s="439" t="s">
        <v>289</v>
      </c>
      <c r="C14" s="440"/>
      <c r="D14" s="440"/>
      <c r="E14" s="440"/>
      <c r="F14" s="440"/>
      <c r="G14" s="440"/>
      <c r="H14" s="440"/>
      <c r="I14" s="440"/>
      <c r="J14" s="440"/>
      <c r="K14" s="440"/>
      <c r="L14" s="440"/>
      <c r="M14" s="440"/>
      <c r="N14" s="440"/>
      <c r="O14" s="441"/>
    </row>
    <row r="15" spans="2:20" ht="138" customHeight="1">
      <c r="B15" s="442" t="s">
        <v>541</v>
      </c>
      <c r="C15" s="443"/>
      <c r="D15" s="443"/>
      <c r="E15" s="443"/>
      <c r="F15" s="443"/>
      <c r="G15" s="443"/>
      <c r="H15" s="443"/>
      <c r="I15" s="443"/>
      <c r="J15" s="443"/>
      <c r="K15" s="443"/>
      <c r="L15" s="443"/>
      <c r="M15" s="443"/>
      <c r="N15" s="443"/>
      <c r="O15" s="444"/>
    </row>
    <row r="17" spans="2:15" ht="15.6" customHeight="1">
      <c r="B17" s="447" t="s">
        <v>16</v>
      </c>
      <c r="C17" s="447"/>
      <c r="D17" s="447"/>
      <c r="E17" s="447"/>
      <c r="F17" s="447"/>
      <c r="G17" s="11"/>
      <c r="H17" s="11"/>
      <c r="I17" s="11"/>
      <c r="J17" s="11"/>
      <c r="K17" s="11"/>
      <c r="L17" s="11"/>
      <c r="M17" s="11"/>
      <c r="N17" s="11"/>
      <c r="O17" s="11"/>
    </row>
    <row r="18" spans="2:15" ht="90" customHeight="1">
      <c r="B18" s="433" t="s">
        <v>540</v>
      </c>
      <c r="C18" s="434"/>
      <c r="D18" s="434"/>
      <c r="E18" s="434"/>
      <c r="F18" s="434"/>
      <c r="G18" s="434"/>
      <c r="H18" s="434"/>
      <c r="I18" s="434"/>
      <c r="J18" s="434"/>
      <c r="K18" s="434"/>
      <c r="L18" s="434"/>
      <c r="M18" s="434"/>
      <c r="N18" s="434"/>
      <c r="O18" s="435"/>
    </row>
    <row r="42" spans="16:18" ht="15.6" customHeight="1">
      <c r="P42" s="12"/>
      <c r="Q42" s="12"/>
      <c r="R42" s="12"/>
    </row>
    <row r="55" spans="16:18" ht="15.6" customHeight="1">
      <c r="P55" s="12"/>
      <c r="Q55" s="12"/>
      <c r="R55" s="12"/>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topLeftCell="A15" zoomScaleNormal="100" workbookViewId="0">
      <selection activeCell="B10" sqref="B10:O10"/>
    </sheetView>
  </sheetViews>
  <sheetFormatPr defaultColWidth="11.5703125" defaultRowHeight="15"/>
  <cols>
    <col min="1" max="1" width="1.7109375" customWidth="1"/>
    <col min="2" max="3" width="11.28515625" customWidth="1"/>
    <col min="4" max="4" width="8.85546875" customWidth="1"/>
    <col min="5" max="5" width="8.7109375" customWidth="1"/>
    <col min="6" max="11" width="9" customWidth="1"/>
    <col min="12" max="12" width="8.85546875" customWidth="1"/>
  </cols>
  <sheetData>
    <row r="1" spans="2:18" ht="19.5" customHeight="1">
      <c r="F1" s="16" t="s">
        <v>10</v>
      </c>
      <c r="G1" s="17"/>
      <c r="H1" s="17"/>
      <c r="I1" s="17"/>
      <c r="J1" s="17"/>
      <c r="K1" s="17"/>
      <c r="L1" s="17"/>
      <c r="M1" s="17"/>
      <c r="N1" s="17"/>
      <c r="O1" s="17"/>
    </row>
    <row r="2" spans="2:18" ht="44.25" customHeight="1">
      <c r="F2" s="448" t="s">
        <v>538</v>
      </c>
      <c r="G2" s="448"/>
      <c r="H2" s="448"/>
      <c r="I2" s="448"/>
      <c r="J2" s="448"/>
      <c r="K2" s="448"/>
      <c r="L2" s="448"/>
      <c r="M2" s="448"/>
      <c r="N2" s="448"/>
      <c r="O2" s="448"/>
    </row>
    <row r="3" spans="2:18" ht="26.25" customHeight="1"/>
    <row r="4" spans="2:18" ht="21" customHeight="1">
      <c r="B4" s="6" t="s">
        <v>17</v>
      </c>
      <c r="C4" s="7"/>
      <c r="D4" s="7"/>
      <c r="E4" s="7"/>
      <c r="F4" s="7"/>
      <c r="G4" s="7"/>
      <c r="H4" s="7"/>
      <c r="I4" s="7"/>
      <c r="J4" s="7"/>
      <c r="K4" s="7"/>
      <c r="L4" s="7"/>
      <c r="M4" s="7"/>
      <c r="N4" s="7"/>
      <c r="O4" s="7"/>
    </row>
    <row r="5" spans="2:18" ht="15.6" customHeight="1">
      <c r="B5" s="20"/>
    </row>
    <row r="6" spans="2:18" ht="18" customHeight="1">
      <c r="B6" s="447" t="s">
        <v>18</v>
      </c>
      <c r="C6" s="447"/>
      <c r="D6" s="447"/>
      <c r="E6" s="447"/>
      <c r="F6" s="447"/>
      <c r="R6" s="12"/>
    </row>
    <row r="7" spans="2:18" ht="229.5" customHeight="1">
      <c r="B7" s="433" t="s">
        <v>469</v>
      </c>
      <c r="C7" s="434"/>
      <c r="D7" s="434"/>
      <c r="E7" s="434"/>
      <c r="F7" s="434"/>
      <c r="G7" s="434"/>
      <c r="H7" s="434"/>
      <c r="I7" s="434"/>
      <c r="J7" s="434"/>
      <c r="K7" s="434"/>
      <c r="L7" s="434"/>
      <c r="M7" s="434"/>
      <c r="N7" s="434"/>
      <c r="O7" s="435"/>
    </row>
    <row r="8" spans="2:18" ht="17.25" customHeight="1">
      <c r="B8" s="18"/>
      <c r="C8" s="19"/>
      <c r="D8" s="19"/>
      <c r="E8" s="19"/>
      <c r="F8" s="19"/>
      <c r="G8" s="19"/>
      <c r="H8" s="19"/>
      <c r="I8" s="19"/>
      <c r="J8" s="19"/>
      <c r="K8" s="19"/>
      <c r="L8" s="19"/>
      <c r="M8" s="19"/>
      <c r="N8" s="19"/>
      <c r="O8" s="19"/>
    </row>
    <row r="9" spans="2:18" ht="18" customHeight="1">
      <c r="B9" s="447" t="s">
        <v>19</v>
      </c>
      <c r="C9" s="447"/>
      <c r="D9" s="447"/>
      <c r="E9" s="447"/>
      <c r="F9" s="447"/>
      <c r="R9" s="12"/>
    </row>
    <row r="10" spans="2:18" ht="275.45" customHeight="1">
      <c r="B10" s="433" t="s">
        <v>470</v>
      </c>
      <c r="C10" s="434"/>
      <c r="D10" s="434"/>
      <c r="E10" s="434"/>
      <c r="F10" s="434"/>
      <c r="G10" s="434"/>
      <c r="H10" s="434"/>
      <c r="I10" s="434"/>
      <c r="J10" s="434"/>
      <c r="K10" s="434"/>
      <c r="L10" s="434"/>
      <c r="M10" s="434"/>
      <c r="N10" s="434"/>
      <c r="O10" s="435"/>
    </row>
    <row r="11" spans="2:18" ht="17.25" customHeight="1">
      <c r="B11" s="18"/>
      <c r="C11" s="19"/>
      <c r="D11" s="19"/>
      <c r="E11" s="19"/>
      <c r="F11" s="19"/>
      <c r="G11" s="19"/>
      <c r="H11" s="19"/>
      <c r="I11" s="19"/>
      <c r="J11" s="19"/>
      <c r="K11" s="19"/>
      <c r="L11" s="19"/>
      <c r="M11" s="19"/>
      <c r="N11" s="19"/>
      <c r="O11" s="19"/>
    </row>
    <row r="12" spans="2:18" ht="21.75" customHeight="1"/>
    <row r="13" spans="2:18" ht="18" customHeight="1">
      <c r="B13" s="447" t="s">
        <v>20</v>
      </c>
      <c r="C13" s="447"/>
      <c r="D13" s="447"/>
      <c r="E13" s="447"/>
      <c r="F13" s="447"/>
      <c r="R13" s="12"/>
    </row>
    <row r="14" spans="2:18" ht="47.25" customHeight="1">
      <c r="B14" s="449" t="s">
        <v>458</v>
      </c>
      <c r="C14" s="449"/>
      <c r="D14" s="449"/>
      <c r="E14" s="449"/>
      <c r="F14" s="449"/>
      <c r="G14" s="450" t="s">
        <v>408</v>
      </c>
      <c r="H14" s="450"/>
      <c r="I14" s="450"/>
      <c r="J14" s="450"/>
      <c r="K14" s="450"/>
      <c r="L14" s="450"/>
      <c r="M14" s="450"/>
      <c r="N14" s="450"/>
      <c r="O14" s="450"/>
      <c r="R14" s="12"/>
    </row>
    <row r="15" spans="2:18" ht="141.75" customHeight="1">
      <c r="B15" s="449" t="s">
        <v>459</v>
      </c>
      <c r="C15" s="449"/>
      <c r="D15" s="449"/>
      <c r="E15" s="449"/>
      <c r="F15" s="449"/>
      <c r="G15" s="450" t="s">
        <v>21</v>
      </c>
      <c r="H15" s="450"/>
      <c r="I15" s="450"/>
      <c r="J15" s="450"/>
      <c r="K15" s="450"/>
      <c r="L15" s="450"/>
      <c r="M15" s="450"/>
      <c r="N15" s="450"/>
      <c r="O15" s="450"/>
    </row>
    <row r="16" spans="2:18" ht="98.25" customHeight="1">
      <c r="B16" s="449" t="s">
        <v>460</v>
      </c>
      <c r="C16" s="449"/>
      <c r="D16" s="449"/>
      <c r="E16" s="449"/>
      <c r="F16" s="449"/>
      <c r="G16" s="450" t="s">
        <v>409</v>
      </c>
      <c r="H16" s="450"/>
      <c r="I16" s="450"/>
      <c r="J16" s="450"/>
      <c r="K16" s="450"/>
      <c r="L16" s="450"/>
      <c r="M16" s="450"/>
      <c r="N16" s="450"/>
      <c r="O16" s="450"/>
    </row>
    <row r="17" spans="2:18" ht="111.75" customHeight="1">
      <c r="B17" s="449" t="s">
        <v>461</v>
      </c>
      <c r="C17" s="449"/>
      <c r="D17" s="449"/>
      <c r="E17" s="449"/>
      <c r="F17" s="449"/>
      <c r="G17" s="450" t="s">
        <v>22</v>
      </c>
      <c r="H17" s="450"/>
      <c r="I17" s="450"/>
      <c r="J17" s="450"/>
      <c r="K17" s="450"/>
      <c r="L17" s="450"/>
      <c r="M17" s="450"/>
      <c r="N17" s="450"/>
      <c r="O17" s="450"/>
    </row>
    <row r="18" spans="2:18" ht="96" customHeight="1">
      <c r="B18" s="449" t="s">
        <v>462</v>
      </c>
      <c r="C18" s="449"/>
      <c r="D18" s="449"/>
      <c r="E18" s="449"/>
      <c r="F18" s="449"/>
      <c r="G18" s="450" t="s">
        <v>410</v>
      </c>
      <c r="H18" s="450"/>
      <c r="I18" s="450"/>
      <c r="J18" s="450"/>
      <c r="K18" s="450"/>
      <c r="L18" s="450"/>
      <c r="M18" s="450"/>
      <c r="N18" s="450"/>
      <c r="O18" s="450"/>
    </row>
    <row r="19" spans="2:18" ht="93.75" customHeight="1">
      <c r="B19" s="449" t="s">
        <v>463</v>
      </c>
      <c r="C19" s="449"/>
      <c r="D19" s="449"/>
      <c r="E19" s="449"/>
      <c r="F19" s="449"/>
      <c r="G19" s="450" t="s">
        <v>23</v>
      </c>
      <c r="H19" s="450"/>
      <c r="I19" s="450"/>
      <c r="J19" s="450"/>
      <c r="K19" s="450"/>
      <c r="L19" s="450"/>
      <c r="M19" s="450"/>
      <c r="N19" s="450"/>
      <c r="O19" s="450"/>
    </row>
    <row r="20" spans="2:18" ht="271.14999999999998" customHeight="1">
      <c r="B20" s="449" t="s">
        <v>412</v>
      </c>
      <c r="C20" s="449"/>
      <c r="D20" s="449"/>
      <c r="E20" s="449"/>
      <c r="F20" s="449"/>
      <c r="G20" s="450" t="s">
        <v>411</v>
      </c>
      <c r="H20" s="450"/>
      <c r="I20" s="450"/>
      <c r="J20" s="450"/>
      <c r="K20" s="450"/>
      <c r="L20" s="450"/>
      <c r="M20" s="450"/>
      <c r="N20" s="450"/>
      <c r="O20" s="450"/>
    </row>
    <row r="21" spans="2:18" ht="96.75" customHeight="1">
      <c r="B21" s="449" t="s">
        <v>464</v>
      </c>
      <c r="C21" s="449"/>
      <c r="D21" s="449"/>
      <c r="E21" s="449"/>
      <c r="F21" s="449"/>
      <c r="G21" s="450" t="s">
        <v>24</v>
      </c>
      <c r="H21" s="450"/>
      <c r="I21" s="450"/>
      <c r="J21" s="450"/>
      <c r="K21" s="450"/>
      <c r="L21" s="450"/>
      <c r="M21" s="450"/>
      <c r="N21" s="450"/>
      <c r="O21" s="450"/>
    </row>
    <row r="22" spans="2:18" ht="96.75" customHeight="1">
      <c r="B22" s="449" t="s">
        <v>465</v>
      </c>
      <c r="C22" s="449"/>
      <c r="D22" s="449"/>
      <c r="E22" s="449"/>
      <c r="F22" s="449"/>
      <c r="G22" s="450" t="s">
        <v>25</v>
      </c>
      <c r="H22" s="450"/>
      <c r="I22" s="450"/>
      <c r="J22" s="450"/>
      <c r="K22" s="450"/>
      <c r="L22" s="450"/>
      <c r="M22" s="450"/>
      <c r="N22" s="450"/>
      <c r="O22" s="450"/>
    </row>
    <row r="23" spans="2:18" ht="99" customHeight="1">
      <c r="B23" s="449" t="s">
        <v>466</v>
      </c>
      <c r="C23" s="449"/>
      <c r="D23" s="449"/>
      <c r="E23" s="449"/>
      <c r="F23" s="449"/>
      <c r="G23" s="450" t="s">
        <v>26</v>
      </c>
      <c r="H23" s="450"/>
      <c r="I23" s="450"/>
      <c r="J23" s="450"/>
      <c r="K23" s="450"/>
      <c r="L23" s="450"/>
      <c r="M23" s="450"/>
      <c r="N23" s="450"/>
      <c r="O23" s="450"/>
    </row>
    <row r="24" spans="2:18" ht="99" customHeight="1">
      <c r="B24" s="449" t="s">
        <v>467</v>
      </c>
      <c r="C24" s="449"/>
      <c r="D24" s="449"/>
      <c r="E24" s="449"/>
      <c r="F24" s="449"/>
      <c r="G24" s="450" t="s">
        <v>27</v>
      </c>
      <c r="H24" s="450"/>
      <c r="I24" s="450"/>
      <c r="J24" s="450"/>
      <c r="K24" s="450"/>
      <c r="L24" s="450"/>
      <c r="M24" s="450"/>
      <c r="N24" s="450"/>
      <c r="O24" s="450"/>
    </row>
    <row r="25" spans="2:18" ht="88.5" customHeight="1">
      <c r="B25" s="449" t="s">
        <v>468</v>
      </c>
      <c r="C25" s="449"/>
      <c r="D25" s="449"/>
      <c r="E25" s="449"/>
      <c r="F25" s="449"/>
      <c r="G25" s="450" t="s">
        <v>413</v>
      </c>
      <c r="H25" s="450"/>
      <c r="I25" s="450"/>
      <c r="J25" s="450"/>
      <c r="K25" s="450"/>
      <c r="L25" s="450"/>
      <c r="M25" s="450"/>
      <c r="N25" s="450"/>
      <c r="O25" s="450"/>
    </row>
    <row r="26" spans="2:18" ht="140.44999999999999" customHeight="1">
      <c r="B26" s="449" t="s">
        <v>303</v>
      </c>
      <c r="C26" s="449"/>
      <c r="D26" s="449"/>
      <c r="E26" s="449"/>
      <c r="F26" s="449"/>
      <c r="G26" s="450" t="s">
        <v>414</v>
      </c>
      <c r="H26" s="450"/>
      <c r="I26" s="450"/>
      <c r="J26" s="450"/>
      <c r="K26" s="450"/>
      <c r="L26" s="450"/>
      <c r="M26" s="450"/>
      <c r="N26" s="450"/>
      <c r="O26" s="450"/>
    </row>
    <row r="29" spans="2:18" ht="15.6" customHeight="1">
      <c r="P29" s="14"/>
      <c r="Q29" s="14"/>
      <c r="R29" s="14"/>
    </row>
    <row r="53" spans="16:18" ht="15.6" customHeight="1">
      <c r="P53" s="13"/>
      <c r="Q53" s="13"/>
      <c r="R53" s="13"/>
    </row>
    <row r="66" spans="16:18" ht="15.6" customHeight="1">
      <c r="P66" s="13"/>
      <c r="Q66" s="13"/>
      <c r="R66" s="13"/>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8"/>
  <sheetViews>
    <sheetView showGridLines="0" topLeftCell="A41" zoomScale="110" zoomScaleNormal="110" workbookViewId="0">
      <selection activeCell="D21" sqref="D21"/>
    </sheetView>
  </sheetViews>
  <sheetFormatPr defaultColWidth="11.5703125" defaultRowHeight="15"/>
  <cols>
    <col min="1" max="1" width="1.7109375" customWidth="1"/>
    <col min="2" max="2" width="5.140625" customWidth="1"/>
    <col min="3" max="3" width="29" customWidth="1"/>
    <col min="4" max="4" width="100.7109375" customWidth="1"/>
    <col min="5" max="5" width="33.42578125" customWidth="1"/>
  </cols>
  <sheetData>
    <row r="1" spans="2:13" ht="21" customHeight="1">
      <c r="D1" s="16" t="s">
        <v>10</v>
      </c>
      <c r="E1" s="30"/>
    </row>
    <row r="2" spans="2:13" ht="42.75" customHeight="1">
      <c r="D2" s="15" t="s">
        <v>538</v>
      </c>
      <c r="E2" s="31"/>
      <c r="F2" s="5"/>
      <c r="G2" s="5"/>
      <c r="H2" s="5"/>
      <c r="I2" s="5"/>
      <c r="J2" s="5"/>
      <c r="K2" s="5"/>
      <c r="L2" s="5"/>
      <c r="M2" s="5"/>
    </row>
    <row r="3" spans="2:13" ht="26.25" customHeight="1">
      <c r="E3" s="32"/>
    </row>
    <row r="4" spans="2:13" ht="21" customHeight="1">
      <c r="B4" s="6" t="s">
        <v>28</v>
      </c>
      <c r="C4" s="7"/>
      <c r="D4" s="7"/>
      <c r="E4" s="39"/>
    </row>
    <row r="5" spans="2:13" ht="15.6" customHeight="1">
      <c r="B5" s="8"/>
      <c r="E5" s="32"/>
    </row>
    <row r="6" spans="2:13" ht="24" customHeight="1">
      <c r="B6" s="34" t="s">
        <v>29</v>
      </c>
      <c r="C6" s="34" t="s">
        <v>30</v>
      </c>
      <c r="D6" s="34" t="s">
        <v>31</v>
      </c>
      <c r="E6" s="34" t="s">
        <v>32</v>
      </c>
    </row>
    <row r="7" spans="2:13" ht="51.75" customHeight="1">
      <c r="B7" s="35">
        <v>1</v>
      </c>
      <c r="C7" s="38" t="s">
        <v>33</v>
      </c>
      <c r="D7" s="36" t="s">
        <v>34</v>
      </c>
      <c r="E7" s="37" t="s">
        <v>35</v>
      </c>
    </row>
    <row r="8" spans="2:13" ht="51.75" customHeight="1">
      <c r="B8" s="35">
        <v>2</v>
      </c>
      <c r="C8" s="38" t="s">
        <v>36</v>
      </c>
      <c r="D8" s="36" t="s">
        <v>37</v>
      </c>
      <c r="E8" s="37" t="s">
        <v>35</v>
      </c>
    </row>
    <row r="9" spans="2:13" ht="110.25" customHeight="1">
      <c r="B9" s="35">
        <v>3</v>
      </c>
      <c r="C9" s="38" t="s">
        <v>38</v>
      </c>
      <c r="D9" s="36" t="s">
        <v>39</v>
      </c>
      <c r="E9" s="37" t="s">
        <v>35</v>
      </c>
    </row>
    <row r="10" spans="2:13" ht="54" customHeight="1">
      <c r="B10" s="35">
        <v>4</v>
      </c>
      <c r="C10" s="38" t="s">
        <v>40</v>
      </c>
      <c r="D10" s="36" t="s">
        <v>41</v>
      </c>
      <c r="E10" s="37" t="s">
        <v>42</v>
      </c>
    </row>
    <row r="11" spans="2:13" ht="51" customHeight="1">
      <c r="B11" s="35">
        <v>5</v>
      </c>
      <c r="C11" s="38" t="s">
        <v>43</v>
      </c>
      <c r="D11" s="36" t="s">
        <v>44</v>
      </c>
      <c r="E11" s="37" t="s">
        <v>42</v>
      </c>
    </row>
    <row r="12" spans="2:13" ht="50.25" customHeight="1">
      <c r="B12" s="35">
        <v>6</v>
      </c>
      <c r="C12" s="38" t="s">
        <v>45</v>
      </c>
      <c r="D12" s="36" t="s">
        <v>46</v>
      </c>
      <c r="E12" s="37" t="s">
        <v>42</v>
      </c>
    </row>
    <row r="13" spans="2:13" ht="50.25" customHeight="1">
      <c r="B13" s="35">
        <v>7</v>
      </c>
      <c r="C13" s="38" t="s">
        <v>335</v>
      </c>
      <c r="D13" s="36" t="s">
        <v>336</v>
      </c>
      <c r="E13" s="37" t="s">
        <v>337</v>
      </c>
    </row>
    <row r="14" spans="2:13" ht="50.25" customHeight="1">
      <c r="B14" s="35">
        <v>8</v>
      </c>
      <c r="C14" s="38" t="s">
        <v>343</v>
      </c>
      <c r="D14" s="36" t="s">
        <v>344</v>
      </c>
      <c r="E14" s="37" t="s">
        <v>345</v>
      </c>
    </row>
    <row r="15" spans="2:13" ht="66" customHeight="1">
      <c r="B15" s="35">
        <v>9</v>
      </c>
      <c r="C15" s="38" t="s">
        <v>47</v>
      </c>
      <c r="D15" s="36" t="s">
        <v>48</v>
      </c>
      <c r="E15" s="37" t="s">
        <v>35</v>
      </c>
    </row>
    <row r="16" spans="2:13" ht="171.6" customHeight="1">
      <c r="B16" s="35">
        <v>10</v>
      </c>
      <c r="C16" s="38" t="s">
        <v>415</v>
      </c>
      <c r="D16" s="36" t="s">
        <v>416</v>
      </c>
      <c r="E16" s="37" t="s">
        <v>417</v>
      </c>
    </row>
    <row r="17" spans="2:11" ht="43.15" customHeight="1">
      <c r="B17" s="35">
        <v>11</v>
      </c>
      <c r="C17" s="38" t="s">
        <v>49</v>
      </c>
      <c r="D17" s="36" t="s">
        <v>50</v>
      </c>
      <c r="E17" s="37" t="s">
        <v>42</v>
      </c>
      <c r="I17" s="21"/>
      <c r="J17" s="21"/>
      <c r="K17" s="21"/>
    </row>
    <row r="18" spans="2:11" ht="66" customHeight="1">
      <c r="B18" s="35">
        <v>12</v>
      </c>
      <c r="C18" s="38" t="s">
        <v>51</v>
      </c>
      <c r="D18" s="36" t="s">
        <v>52</v>
      </c>
      <c r="E18" s="37" t="s">
        <v>35</v>
      </c>
    </row>
    <row r="19" spans="2:11" ht="66" customHeight="1">
      <c r="B19" s="35">
        <v>13</v>
      </c>
      <c r="C19" s="38" t="s">
        <v>53</v>
      </c>
      <c r="D19" s="36" t="s">
        <v>54</v>
      </c>
      <c r="E19" s="37" t="s">
        <v>35</v>
      </c>
    </row>
    <row r="20" spans="2:11" ht="57.6" customHeight="1">
      <c r="B20" s="35">
        <v>14</v>
      </c>
      <c r="C20" s="38" t="s">
        <v>55</v>
      </c>
      <c r="D20" s="36" t="s">
        <v>56</v>
      </c>
      <c r="E20" s="37" t="s">
        <v>57</v>
      </c>
    </row>
    <row r="21" spans="2:11" ht="201.6" customHeight="1">
      <c r="B21" s="35">
        <v>15</v>
      </c>
      <c r="C21" s="38" t="s">
        <v>404</v>
      </c>
      <c r="D21" s="36" t="s">
        <v>446</v>
      </c>
      <c r="E21" s="37" t="s">
        <v>447</v>
      </c>
    </row>
    <row r="22" spans="2:11" ht="43.15" customHeight="1">
      <c r="B22" s="35">
        <v>16</v>
      </c>
      <c r="C22" s="38" t="s">
        <v>58</v>
      </c>
      <c r="D22" s="36" t="s">
        <v>59</v>
      </c>
      <c r="E22" s="37" t="s">
        <v>35</v>
      </c>
    </row>
    <row r="23" spans="2:11" ht="43.15" customHeight="1">
      <c r="B23" s="35">
        <v>17</v>
      </c>
      <c r="C23" s="38" t="s">
        <v>60</v>
      </c>
      <c r="D23" s="36" t="s">
        <v>61</v>
      </c>
      <c r="E23" s="37" t="s">
        <v>42</v>
      </c>
    </row>
    <row r="24" spans="2:11" ht="72" customHeight="1">
      <c r="B24" s="35">
        <v>18</v>
      </c>
      <c r="C24" s="38" t="s">
        <v>62</v>
      </c>
      <c r="D24" s="36" t="s">
        <v>63</v>
      </c>
      <c r="E24" s="37" t="s">
        <v>35</v>
      </c>
    </row>
    <row r="25" spans="2:11" ht="43.15" customHeight="1">
      <c r="B25" s="35">
        <v>19</v>
      </c>
      <c r="C25" s="38" t="s">
        <v>64</v>
      </c>
      <c r="D25" s="36" t="s">
        <v>65</v>
      </c>
      <c r="E25" s="37" t="s">
        <v>66</v>
      </c>
    </row>
    <row r="26" spans="2:11" ht="57.6" customHeight="1">
      <c r="B26" s="35">
        <v>20</v>
      </c>
      <c r="C26" s="38" t="s">
        <v>310</v>
      </c>
      <c r="D26" s="36" t="s">
        <v>311</v>
      </c>
      <c r="E26" s="37" t="s">
        <v>312</v>
      </c>
    </row>
    <row r="27" spans="2:11" ht="57.6" customHeight="1">
      <c r="B27" s="35">
        <v>21</v>
      </c>
      <c r="C27" s="38" t="s">
        <v>313</v>
      </c>
      <c r="D27" s="36" t="s">
        <v>314</v>
      </c>
      <c r="E27" s="37" t="s">
        <v>312</v>
      </c>
    </row>
    <row r="28" spans="2:11" ht="72" customHeight="1">
      <c r="B28" s="35">
        <v>22</v>
      </c>
      <c r="C28" s="38" t="s">
        <v>332</v>
      </c>
      <c r="D28" s="36" t="s">
        <v>333</v>
      </c>
      <c r="E28" s="37" t="s">
        <v>334</v>
      </c>
    </row>
    <row r="29" spans="2:11" ht="43.15" customHeight="1">
      <c r="B29" s="35">
        <v>23</v>
      </c>
      <c r="C29" s="38" t="s">
        <v>67</v>
      </c>
      <c r="D29" s="36" t="s">
        <v>68</v>
      </c>
      <c r="E29" s="37" t="s">
        <v>42</v>
      </c>
    </row>
    <row r="30" spans="2:11" ht="201.6" customHeight="1">
      <c r="B30" s="35">
        <v>24</v>
      </c>
      <c r="C30" s="38" t="s">
        <v>69</v>
      </c>
      <c r="D30" s="36" t="s">
        <v>418</v>
      </c>
      <c r="E30" s="37" t="s">
        <v>419</v>
      </c>
    </row>
    <row r="31" spans="2:11" ht="43.15" customHeight="1">
      <c r="B31" s="35">
        <v>25</v>
      </c>
      <c r="C31" s="38" t="s">
        <v>70</v>
      </c>
      <c r="D31" s="36" t="s">
        <v>71</v>
      </c>
      <c r="E31" s="37" t="s">
        <v>42</v>
      </c>
    </row>
    <row r="32" spans="2:11" ht="223.15" customHeight="1">
      <c r="B32" s="35">
        <v>26</v>
      </c>
      <c r="C32" s="38" t="s">
        <v>72</v>
      </c>
      <c r="D32" s="36" t="s">
        <v>456</v>
      </c>
      <c r="E32" s="37" t="s">
        <v>295</v>
      </c>
    </row>
    <row r="33" spans="2:11" ht="51" customHeight="1">
      <c r="B33" s="35">
        <v>27</v>
      </c>
      <c r="C33" s="38" t="s">
        <v>73</v>
      </c>
      <c r="D33" s="36" t="s">
        <v>74</v>
      </c>
      <c r="E33" s="37" t="s">
        <v>42</v>
      </c>
    </row>
    <row r="34" spans="2:11" ht="51.75" customHeight="1">
      <c r="B34" s="35">
        <v>28</v>
      </c>
      <c r="C34" s="38" t="s">
        <v>75</v>
      </c>
      <c r="D34" s="36" t="s">
        <v>76</v>
      </c>
      <c r="E34" s="37" t="s">
        <v>77</v>
      </c>
    </row>
    <row r="35" spans="2:11" ht="65.45" customHeight="1">
      <c r="B35" s="35">
        <v>29</v>
      </c>
      <c r="C35" s="38" t="s">
        <v>78</v>
      </c>
      <c r="D35" s="36" t="s">
        <v>457</v>
      </c>
      <c r="E35" s="37" t="s">
        <v>35</v>
      </c>
    </row>
    <row r="36" spans="2:11" ht="68.25" customHeight="1">
      <c r="B36" s="35">
        <v>30</v>
      </c>
      <c r="C36" s="38" t="s">
        <v>79</v>
      </c>
      <c r="D36" s="36" t="s">
        <v>80</v>
      </c>
      <c r="E36" s="37" t="s">
        <v>81</v>
      </c>
    </row>
    <row r="37" spans="2:11" ht="86.45" customHeight="1">
      <c r="B37" s="35">
        <v>31</v>
      </c>
      <c r="C37" s="38" t="s">
        <v>82</v>
      </c>
      <c r="D37" s="36" t="s">
        <v>83</v>
      </c>
      <c r="E37" s="37" t="s">
        <v>35</v>
      </c>
    </row>
    <row r="38" spans="2:11" ht="158.44999999999999" customHeight="1">
      <c r="B38" s="35">
        <v>32</v>
      </c>
      <c r="C38" s="38" t="s">
        <v>421</v>
      </c>
      <c r="D38" s="36" t="s">
        <v>422</v>
      </c>
      <c r="E38" s="37" t="s">
        <v>417</v>
      </c>
    </row>
    <row r="39" spans="2:11" ht="57.6" customHeight="1">
      <c r="B39" s="35">
        <v>33</v>
      </c>
      <c r="C39" s="38" t="s">
        <v>375</v>
      </c>
      <c r="D39" s="36" t="s">
        <v>373</v>
      </c>
      <c r="E39" s="37" t="s">
        <v>374</v>
      </c>
    </row>
    <row r="40" spans="2:11" ht="144" customHeight="1">
      <c r="B40" s="27">
        <v>34</v>
      </c>
      <c r="C40" s="38" t="s">
        <v>488</v>
      </c>
      <c r="D40" s="28" t="s">
        <v>489</v>
      </c>
      <c r="E40" s="29" t="s">
        <v>490</v>
      </c>
    </row>
    <row r="41" spans="2:11" ht="43.15" customHeight="1">
      <c r="B41" s="35">
        <v>35</v>
      </c>
      <c r="C41" s="38" t="s">
        <v>84</v>
      </c>
      <c r="D41" s="36" t="s">
        <v>85</v>
      </c>
      <c r="E41" s="37" t="s">
        <v>35</v>
      </c>
      <c r="I41" s="21"/>
      <c r="J41" s="21"/>
      <c r="K41" s="21"/>
    </row>
    <row r="42" spans="2:11" ht="72" customHeight="1">
      <c r="B42" s="35">
        <v>36</v>
      </c>
      <c r="C42" s="38" t="s">
        <v>452</v>
      </c>
      <c r="D42" s="36" t="s">
        <v>453</v>
      </c>
      <c r="E42" s="37" t="s">
        <v>454</v>
      </c>
      <c r="I42" s="21"/>
      <c r="J42" s="21"/>
      <c r="K42" s="21"/>
    </row>
    <row r="43" spans="2:11" ht="54" customHeight="1">
      <c r="B43" s="35">
        <v>37</v>
      </c>
      <c r="C43" s="38" t="s">
        <v>86</v>
      </c>
      <c r="D43" s="36" t="s">
        <v>290</v>
      </c>
      <c r="E43" s="37" t="s">
        <v>35</v>
      </c>
    </row>
    <row r="44" spans="2:11" ht="48" customHeight="1">
      <c r="B44" s="35">
        <v>38</v>
      </c>
      <c r="C44" s="38" t="s">
        <v>87</v>
      </c>
      <c r="D44" s="36" t="s">
        <v>291</v>
      </c>
      <c r="E44" s="37" t="s">
        <v>292</v>
      </c>
    </row>
    <row r="45" spans="2:11" ht="48.75" customHeight="1">
      <c r="B45" s="35">
        <v>39</v>
      </c>
      <c r="C45" s="38" t="s">
        <v>88</v>
      </c>
      <c r="D45" s="36" t="s">
        <v>89</v>
      </c>
      <c r="E45" s="37" t="s">
        <v>42</v>
      </c>
    </row>
    <row r="46" spans="2:11" ht="43.15" customHeight="1">
      <c r="B46" s="35">
        <v>40</v>
      </c>
      <c r="C46" s="38" t="s">
        <v>90</v>
      </c>
      <c r="D46" s="36" t="s">
        <v>91</v>
      </c>
      <c r="E46" s="37" t="s">
        <v>35</v>
      </c>
    </row>
    <row r="47" spans="2:11" ht="48" customHeight="1">
      <c r="B47" s="35">
        <v>41</v>
      </c>
      <c r="C47" s="38" t="s">
        <v>92</v>
      </c>
      <c r="D47" s="36" t="s">
        <v>93</v>
      </c>
      <c r="E47" s="37" t="s">
        <v>94</v>
      </c>
    </row>
    <row r="48" spans="2:11" ht="63.75" customHeight="1">
      <c r="B48" s="35">
        <v>42</v>
      </c>
      <c r="C48" s="38" t="s">
        <v>95</v>
      </c>
      <c r="D48" s="36" t="s">
        <v>96</v>
      </c>
      <c r="E48" s="37" t="s">
        <v>97</v>
      </c>
    </row>
    <row r="49" spans="2:11" ht="166.5" customHeight="1">
      <c r="B49" s="35">
        <v>43</v>
      </c>
      <c r="C49" s="38" t="s">
        <v>402</v>
      </c>
      <c r="D49" s="320" t="s">
        <v>441</v>
      </c>
      <c r="E49" s="37" t="s">
        <v>403</v>
      </c>
    </row>
    <row r="50" spans="2:11" ht="51" customHeight="1">
      <c r="B50" s="35">
        <v>44</v>
      </c>
      <c r="C50" s="38" t="s">
        <v>98</v>
      </c>
      <c r="D50" s="36" t="s">
        <v>99</v>
      </c>
      <c r="E50" s="37" t="s">
        <v>100</v>
      </c>
    </row>
    <row r="51" spans="2:11" ht="50.25" customHeight="1">
      <c r="B51" s="35">
        <v>45</v>
      </c>
      <c r="C51" s="38" t="s">
        <v>101</v>
      </c>
      <c r="D51" s="36" t="s">
        <v>293</v>
      </c>
      <c r="E51" s="37" t="s">
        <v>292</v>
      </c>
      <c r="I51" s="21"/>
      <c r="J51" s="21"/>
      <c r="K51" s="21"/>
    </row>
    <row r="52" spans="2:11" ht="50.25" customHeight="1">
      <c r="B52" s="35">
        <v>46</v>
      </c>
      <c r="C52" s="38" t="s">
        <v>102</v>
      </c>
      <c r="D52" s="36" t="s">
        <v>420</v>
      </c>
      <c r="E52" s="37" t="s">
        <v>35</v>
      </c>
    </row>
    <row r="53" spans="2:11" ht="124.15" customHeight="1">
      <c r="B53" s="35">
        <v>47</v>
      </c>
      <c r="C53" s="38" t="s">
        <v>103</v>
      </c>
      <c r="D53" s="36" t="s">
        <v>294</v>
      </c>
      <c r="E53" s="37" t="s">
        <v>302</v>
      </c>
    </row>
    <row r="54" spans="2:11" ht="51.75" customHeight="1">
      <c r="B54" s="35">
        <v>48</v>
      </c>
      <c r="C54" s="38" t="s">
        <v>104</v>
      </c>
      <c r="D54" s="36" t="s">
        <v>105</v>
      </c>
      <c r="E54" s="37" t="s">
        <v>35</v>
      </c>
    </row>
    <row r="55" spans="2:11" ht="49.5" customHeight="1">
      <c r="B55" s="35">
        <v>49</v>
      </c>
      <c r="C55" s="38" t="s">
        <v>106</v>
      </c>
      <c r="D55" s="36" t="s">
        <v>107</v>
      </c>
      <c r="E55" s="37"/>
    </row>
    <row r="56" spans="2:11" ht="63.75" customHeight="1">
      <c r="B56" s="35">
        <v>50</v>
      </c>
      <c r="C56" s="22" t="s">
        <v>108</v>
      </c>
      <c r="D56" s="23" t="s">
        <v>109</v>
      </c>
      <c r="E56" s="24" t="s">
        <v>42</v>
      </c>
    </row>
    <row r="57" spans="2:11" ht="227.25" customHeight="1">
      <c r="B57" s="35">
        <v>51</v>
      </c>
      <c r="C57" s="26" t="s">
        <v>405</v>
      </c>
      <c r="D57" s="321" t="s">
        <v>444</v>
      </c>
      <c r="E57" s="25" t="s">
        <v>445</v>
      </c>
    </row>
    <row r="58" spans="2:11">
      <c r="E58" s="33"/>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Z57"/>
  <sheetViews>
    <sheetView showGridLines="0" topLeftCell="B51" zoomScale="140" zoomScaleNormal="140" zoomScaleSheetLayoutView="40" workbookViewId="0">
      <selection activeCell="J54" sqref="J54"/>
    </sheetView>
  </sheetViews>
  <sheetFormatPr defaultColWidth="11.5703125" defaultRowHeight="15"/>
  <cols>
    <col min="1" max="1" width="4.5703125" customWidth="1"/>
    <col min="2" max="2" width="6.28515625" customWidth="1"/>
    <col min="3" max="3" width="40" customWidth="1"/>
    <col min="4" max="4" width="7.85546875" customWidth="1"/>
    <col min="5" max="7" width="11.28515625" customWidth="1"/>
    <col min="8" max="8" width="15.42578125" customWidth="1"/>
    <col min="9" max="9" width="16.28515625" customWidth="1"/>
    <col min="10" max="10" width="15.140625" customWidth="1"/>
    <col min="11" max="11" width="14" customWidth="1"/>
    <col min="12" max="12" width="14.85546875" customWidth="1"/>
    <col min="13" max="13" width="14.42578125" customWidth="1"/>
    <col min="14" max="14" width="14" customWidth="1"/>
    <col min="15" max="15" width="14.28515625" customWidth="1"/>
    <col min="16" max="23" width="12.7109375" customWidth="1"/>
    <col min="24" max="24" width="17" customWidth="1"/>
    <col min="25" max="25" width="53.7109375" customWidth="1"/>
    <col min="26" max="26" width="47.5703125" customWidth="1"/>
  </cols>
  <sheetData>
    <row r="1" spans="1:26" ht="15.6" customHeight="1">
      <c r="A1" s="53"/>
      <c r="B1" s="53" t="s">
        <v>110</v>
      </c>
      <c r="D1" s="100" t="s">
        <v>10</v>
      </c>
      <c r="E1" s="66"/>
      <c r="F1" s="66"/>
      <c r="G1" s="66"/>
      <c r="H1" s="66"/>
      <c r="I1" s="66"/>
      <c r="J1" s="66"/>
      <c r="K1" s="66"/>
    </row>
    <row r="2" spans="1:26" ht="15.6" customHeight="1">
      <c r="A2" s="53"/>
      <c r="B2" s="53" t="s">
        <v>111</v>
      </c>
      <c r="D2" s="101" t="s">
        <v>538</v>
      </c>
      <c r="E2" s="66"/>
      <c r="F2" s="66"/>
      <c r="G2" s="66"/>
      <c r="H2" s="66"/>
      <c r="I2" s="66"/>
      <c r="J2" s="66"/>
      <c r="K2" s="66"/>
    </row>
    <row r="4" spans="1:26">
      <c r="D4" s="64" t="s">
        <v>509</v>
      </c>
      <c r="E4" s="65"/>
      <c r="F4" s="65"/>
    </row>
    <row r="5" spans="1:26" ht="21" customHeight="1">
      <c r="A5" s="54"/>
      <c r="B5" s="6" t="s">
        <v>385</v>
      </c>
      <c r="C5" s="111"/>
      <c r="D5" s="7"/>
      <c r="E5" s="39"/>
      <c r="F5" s="7"/>
      <c r="G5" s="7"/>
      <c r="H5" s="7"/>
      <c r="I5" s="7"/>
      <c r="J5" s="7"/>
      <c r="K5" s="7"/>
      <c r="L5" s="67"/>
      <c r="M5" s="7"/>
    </row>
    <row r="6" spans="1:26">
      <c r="K6" s="102"/>
    </row>
    <row r="7" spans="1:26" ht="29.25" customHeight="1">
      <c r="B7" s="98" t="s">
        <v>158</v>
      </c>
      <c r="C7" s="123" t="s">
        <v>30</v>
      </c>
      <c r="D7" s="453" t="s">
        <v>514</v>
      </c>
      <c r="E7" s="453"/>
      <c r="F7" s="453">
        <v>2013</v>
      </c>
      <c r="G7" s="453"/>
      <c r="H7" s="453">
        <v>2014</v>
      </c>
      <c r="I7" s="453"/>
      <c r="J7" s="453">
        <v>2015</v>
      </c>
      <c r="K7" s="453"/>
      <c r="L7" s="453">
        <v>2016</v>
      </c>
      <c r="M7" s="453"/>
      <c r="N7" s="453">
        <v>2017</v>
      </c>
      <c r="O7" s="453"/>
      <c r="P7" s="453">
        <v>2018</v>
      </c>
      <c r="Q7" s="453"/>
      <c r="R7" s="453">
        <v>2019</v>
      </c>
      <c r="S7" s="454"/>
      <c r="T7" s="124">
        <v>2020</v>
      </c>
      <c r="U7" s="124">
        <v>2021</v>
      </c>
      <c r="V7" s="124">
        <v>2022</v>
      </c>
      <c r="W7" s="68">
        <v>2023</v>
      </c>
      <c r="X7" s="69">
        <v>2024</v>
      </c>
      <c r="Y7" s="455" t="s">
        <v>443</v>
      </c>
      <c r="Z7" s="457" t="s">
        <v>160</v>
      </c>
    </row>
    <row r="8" spans="1:26" ht="34.9" customHeight="1">
      <c r="B8" s="99"/>
      <c r="C8" s="125"/>
      <c r="D8" s="126" t="s">
        <v>161</v>
      </c>
      <c r="E8" s="98" t="s">
        <v>542</v>
      </c>
      <c r="F8" s="126" t="s">
        <v>161</v>
      </c>
      <c r="G8" s="98" t="s">
        <v>542</v>
      </c>
      <c r="H8" s="126" t="s">
        <v>161</v>
      </c>
      <c r="I8" s="98" t="s">
        <v>542</v>
      </c>
      <c r="J8" s="126" t="s">
        <v>161</v>
      </c>
      <c r="K8" s="98" t="s">
        <v>542</v>
      </c>
      <c r="L8" s="126" t="s">
        <v>161</v>
      </c>
      <c r="M8" s="98" t="s">
        <v>542</v>
      </c>
      <c r="N8" s="126" t="s">
        <v>161</v>
      </c>
      <c r="O8" s="98" t="s">
        <v>542</v>
      </c>
      <c r="P8" s="126" t="s">
        <v>161</v>
      </c>
      <c r="Q8" s="98" t="s">
        <v>542</v>
      </c>
      <c r="R8" s="126" t="s">
        <v>161</v>
      </c>
      <c r="S8" s="99" t="s">
        <v>542</v>
      </c>
      <c r="T8" s="127"/>
      <c r="U8" s="127"/>
      <c r="V8" s="127"/>
      <c r="W8" s="70"/>
      <c r="X8" s="71"/>
      <c r="Y8" s="456"/>
      <c r="Z8" s="458"/>
    </row>
    <row r="9" spans="1:26" ht="15.6" customHeight="1">
      <c r="B9" s="128" t="s">
        <v>162</v>
      </c>
      <c r="C9" s="103"/>
      <c r="D9" s="103"/>
      <c r="E9" s="103"/>
      <c r="F9" s="103"/>
      <c r="G9" s="103"/>
      <c r="H9" s="103"/>
      <c r="I9" s="103"/>
      <c r="J9" s="103"/>
      <c r="K9" s="103"/>
      <c r="L9" s="103"/>
      <c r="M9" s="103"/>
      <c r="N9" s="103"/>
      <c r="O9" s="103"/>
      <c r="P9" s="103"/>
      <c r="Q9" s="103"/>
      <c r="R9" s="103"/>
      <c r="S9" s="103"/>
      <c r="T9" s="114"/>
      <c r="U9" s="114"/>
      <c r="V9" s="114"/>
      <c r="W9" s="114"/>
      <c r="X9" s="72"/>
      <c r="Y9" s="73"/>
      <c r="Z9" s="104"/>
    </row>
    <row r="10" spans="1:26" ht="103.9" customHeight="1">
      <c r="A10" s="113"/>
      <c r="B10" s="105">
        <v>1</v>
      </c>
      <c r="C10" s="129" t="s">
        <v>471</v>
      </c>
      <c r="D10" s="79"/>
      <c r="E10" s="117"/>
      <c r="F10" s="82"/>
      <c r="G10" s="117"/>
      <c r="H10" s="82">
        <v>15459578</v>
      </c>
      <c r="I10" s="302">
        <v>20129256.261827432</v>
      </c>
      <c r="J10" s="85">
        <v>13240460</v>
      </c>
      <c r="K10" s="302">
        <v>19993648.602585506</v>
      </c>
      <c r="L10" s="82">
        <v>11089982</v>
      </c>
      <c r="M10" s="302">
        <v>19271933.331511639</v>
      </c>
      <c r="N10" s="82">
        <v>11668423.199999999</v>
      </c>
      <c r="O10" s="302">
        <v>19359426.854436364</v>
      </c>
      <c r="P10" s="85"/>
      <c r="Q10" s="302">
        <v>20438027</v>
      </c>
      <c r="R10" s="82"/>
      <c r="S10" s="302">
        <v>21843832</v>
      </c>
      <c r="T10" s="302">
        <v>21668826</v>
      </c>
      <c r="U10" s="117"/>
      <c r="V10" s="117"/>
      <c r="W10" s="117"/>
      <c r="X10" s="57"/>
      <c r="Y10" s="307" t="s">
        <v>547</v>
      </c>
      <c r="Z10" s="94" t="s">
        <v>163</v>
      </c>
    </row>
    <row r="11" spans="1:26" ht="78.75" customHeight="1">
      <c r="B11" s="105">
        <v>2</v>
      </c>
      <c r="C11" s="112" t="s">
        <v>472</v>
      </c>
      <c r="D11" s="79"/>
      <c r="E11" s="117"/>
      <c r="F11" s="82"/>
      <c r="G11" s="117"/>
      <c r="H11" s="82">
        <v>12667960</v>
      </c>
      <c r="I11" s="302">
        <v>16822186.003627256</v>
      </c>
      <c r="J11" s="85">
        <v>11011773</v>
      </c>
      <c r="K11" s="302">
        <v>16625583.918826466</v>
      </c>
      <c r="L11" s="82">
        <v>9398708</v>
      </c>
      <c r="M11" s="302">
        <v>16297954.338157948</v>
      </c>
      <c r="N11" s="82">
        <v>10448202.4</v>
      </c>
      <c r="O11" s="302">
        <v>16815272.624743409</v>
      </c>
      <c r="P11" s="85"/>
      <c r="Q11" s="302">
        <v>17430330</v>
      </c>
      <c r="R11" s="293"/>
      <c r="S11" s="302">
        <v>18709237</v>
      </c>
      <c r="T11" s="302">
        <v>17757257</v>
      </c>
      <c r="U11" s="117"/>
      <c r="V11" s="117"/>
      <c r="W11" s="117"/>
      <c r="X11" s="57"/>
      <c r="Y11" s="308" t="s">
        <v>525</v>
      </c>
      <c r="Z11" s="94" t="s">
        <v>163</v>
      </c>
    </row>
    <row r="12" spans="1:26" ht="102.6" customHeight="1">
      <c r="B12" s="105">
        <v>3</v>
      </c>
      <c r="C12" s="112" t="s">
        <v>473</v>
      </c>
      <c r="D12" s="79"/>
      <c r="E12" s="117"/>
      <c r="F12" s="82"/>
      <c r="G12" s="117"/>
      <c r="H12" s="82">
        <v>2791618</v>
      </c>
      <c r="I12" s="302">
        <v>3307070.2582001775</v>
      </c>
      <c r="J12" s="85">
        <v>2228687</v>
      </c>
      <c r="K12" s="302">
        <v>3368064.6837590407</v>
      </c>
      <c r="L12" s="82">
        <v>1691274</v>
      </c>
      <c r="M12" s="302">
        <v>2973978.9933536914</v>
      </c>
      <c r="N12" s="82">
        <v>1220220.8</v>
      </c>
      <c r="O12" s="302">
        <v>2544154.2296929522</v>
      </c>
      <c r="P12" s="85"/>
      <c r="Q12" s="302">
        <v>3007697</v>
      </c>
      <c r="R12" s="293"/>
      <c r="S12" s="302">
        <v>3134595</v>
      </c>
      <c r="T12" s="302">
        <v>3911569</v>
      </c>
      <c r="U12" s="117"/>
      <c r="V12" s="117"/>
      <c r="W12" s="117"/>
      <c r="X12" s="57"/>
      <c r="Y12" s="308" t="s">
        <v>525</v>
      </c>
      <c r="Z12" s="94"/>
    </row>
    <row r="13" spans="1:26" ht="106.15" customHeight="1">
      <c r="B13" s="105">
        <v>4</v>
      </c>
      <c r="C13" s="129" t="s">
        <v>474</v>
      </c>
      <c r="D13" s="79"/>
      <c r="E13" s="117"/>
      <c r="F13" s="82"/>
      <c r="G13" s="117"/>
      <c r="H13" s="82">
        <v>1469877</v>
      </c>
      <c r="I13" s="302">
        <v>2872266.7381725698</v>
      </c>
      <c r="J13" s="85">
        <v>1717819</v>
      </c>
      <c r="K13" s="302">
        <v>3142496.3974144892</v>
      </c>
      <c r="L13" s="82">
        <v>1458496</v>
      </c>
      <c r="M13" s="302">
        <v>2929057.66848836</v>
      </c>
      <c r="N13" s="82">
        <v>1275721.8</v>
      </c>
      <c r="O13" s="302">
        <v>2744991.145563635</v>
      </c>
      <c r="P13" s="85"/>
      <c r="Q13" s="302">
        <v>2831356</v>
      </c>
      <c r="R13" s="293"/>
      <c r="S13" s="302">
        <v>2977054</v>
      </c>
      <c r="T13" s="302">
        <v>2553618</v>
      </c>
      <c r="U13" s="117"/>
      <c r="V13" s="117"/>
      <c r="W13" s="117"/>
      <c r="X13" s="57"/>
      <c r="Y13" s="308" t="s">
        <v>525</v>
      </c>
      <c r="Z13" s="94"/>
    </row>
    <row r="14" spans="1:26" ht="120.75" customHeight="1">
      <c r="B14" s="105">
        <v>5</v>
      </c>
      <c r="C14" s="74" t="s">
        <v>406</v>
      </c>
      <c r="D14" s="80"/>
      <c r="E14" s="118"/>
      <c r="F14" s="83"/>
      <c r="G14" s="118"/>
      <c r="H14" s="83"/>
      <c r="I14" s="411">
        <f>I10</f>
        <v>20129256.261827432</v>
      </c>
      <c r="J14" s="412"/>
      <c r="K14" s="411">
        <f>K10</f>
        <v>19993648.602585506</v>
      </c>
      <c r="L14" s="413"/>
      <c r="M14" s="411">
        <f>M10</f>
        <v>19271933.331511639</v>
      </c>
      <c r="N14" s="413"/>
      <c r="O14" s="411">
        <f>O10</f>
        <v>19359426.854436364</v>
      </c>
      <c r="P14" s="412"/>
      <c r="Q14" s="411">
        <f>Q10</f>
        <v>20438027</v>
      </c>
      <c r="R14" s="413"/>
      <c r="S14" s="411">
        <f>S10</f>
        <v>21843832</v>
      </c>
      <c r="T14" s="411">
        <f>T10</f>
        <v>21668826</v>
      </c>
      <c r="U14" s="118"/>
      <c r="V14" s="118"/>
      <c r="W14" s="118"/>
      <c r="X14" s="58"/>
      <c r="Y14" s="61"/>
      <c r="Z14" s="95"/>
    </row>
    <row r="15" spans="1:26" ht="15" customHeight="1">
      <c r="B15" s="128" t="s">
        <v>407</v>
      </c>
      <c r="C15" s="128"/>
      <c r="D15" s="103"/>
      <c r="E15" s="88"/>
      <c r="F15" s="103"/>
      <c r="G15" s="88"/>
      <c r="H15" s="103"/>
      <c r="I15" s="88"/>
      <c r="J15" s="103"/>
      <c r="K15" s="88"/>
      <c r="L15" s="103"/>
      <c r="M15" s="88"/>
      <c r="N15" s="103"/>
      <c r="O15" s="88"/>
      <c r="P15" s="103"/>
      <c r="Q15" s="88"/>
      <c r="R15" s="103"/>
      <c r="S15" s="88"/>
      <c r="T15" s="88"/>
      <c r="U15" s="88"/>
      <c r="V15" s="88"/>
      <c r="W15" s="88"/>
      <c r="X15" s="72"/>
      <c r="Y15" s="88"/>
      <c r="Z15" s="104"/>
    </row>
    <row r="16" spans="1:26" ht="70.150000000000006" customHeight="1">
      <c r="B16" s="105">
        <v>6</v>
      </c>
      <c r="C16" s="106" t="s">
        <v>475</v>
      </c>
      <c r="D16" s="81"/>
      <c r="E16" s="89"/>
      <c r="F16" s="84"/>
      <c r="G16" s="89"/>
      <c r="H16" s="84"/>
      <c r="I16" s="89"/>
      <c r="J16" s="84"/>
      <c r="K16" s="89"/>
      <c r="L16" s="84"/>
      <c r="M16" s="89"/>
      <c r="N16" s="84"/>
      <c r="O16" s="89"/>
      <c r="P16" s="84"/>
      <c r="Q16" s="89"/>
      <c r="R16" s="84"/>
      <c r="S16" s="89"/>
      <c r="T16" s="89"/>
      <c r="U16" s="89"/>
      <c r="V16" s="89"/>
      <c r="W16" s="90"/>
      <c r="X16" s="86"/>
      <c r="Y16" s="90"/>
      <c r="Z16" s="96"/>
    </row>
    <row r="17" spans="2:26" ht="102.6" customHeight="1">
      <c r="B17" s="105">
        <v>7</v>
      </c>
      <c r="C17" s="129" t="s">
        <v>476</v>
      </c>
      <c r="D17" s="79"/>
      <c r="E17" s="117"/>
      <c r="F17" s="82"/>
      <c r="G17" s="117"/>
      <c r="H17" s="82"/>
      <c r="I17" s="117"/>
      <c r="J17" s="85"/>
      <c r="K17" s="117"/>
      <c r="L17" s="82"/>
      <c r="M17" s="117"/>
      <c r="N17" s="82"/>
      <c r="O17" s="117"/>
      <c r="P17" s="85"/>
      <c r="Q17" s="117"/>
      <c r="R17" s="82"/>
      <c r="S17" s="117"/>
      <c r="T17" s="117"/>
      <c r="U17" s="117"/>
      <c r="V17" s="117"/>
      <c r="W17" s="117"/>
      <c r="X17" s="57"/>
      <c r="Y17" s="62"/>
      <c r="Z17" s="93"/>
    </row>
    <row r="18" spans="2:26" ht="15.6" customHeight="1">
      <c r="B18" s="128" t="s">
        <v>164</v>
      </c>
      <c r="C18" s="103"/>
      <c r="D18" s="103"/>
      <c r="E18" s="88"/>
      <c r="F18" s="103"/>
      <c r="G18" s="88"/>
      <c r="H18" s="103"/>
      <c r="I18" s="88"/>
      <c r="J18" s="103"/>
      <c r="K18" s="88"/>
      <c r="L18" s="103"/>
      <c r="M18" s="88"/>
      <c r="N18" s="103"/>
      <c r="O18" s="88"/>
      <c r="P18" s="103"/>
      <c r="Q18" s="88"/>
      <c r="R18" s="103"/>
      <c r="S18" s="88"/>
      <c r="T18" s="88"/>
      <c r="U18" s="88"/>
      <c r="V18" s="88"/>
      <c r="W18" s="88"/>
      <c r="X18" s="72"/>
      <c r="Y18" s="88"/>
      <c r="Z18" s="104"/>
    </row>
    <row r="19" spans="2:26" ht="72.599999999999994" customHeight="1" thickBot="1">
      <c r="B19" s="105">
        <v>8</v>
      </c>
      <c r="C19" s="129" t="s">
        <v>397</v>
      </c>
      <c r="D19" s="79"/>
      <c r="E19" s="117"/>
      <c r="F19" s="82"/>
      <c r="G19" s="117"/>
      <c r="H19" s="82">
        <v>16740917.800000001</v>
      </c>
      <c r="I19" s="302">
        <v>26550258</v>
      </c>
      <c r="J19" s="85">
        <v>14859825</v>
      </c>
      <c r="K19" s="302">
        <v>26631051.199999999</v>
      </c>
      <c r="L19" s="82">
        <v>12783142</v>
      </c>
      <c r="M19" s="302">
        <v>26435013.599999998</v>
      </c>
      <c r="N19" s="82">
        <v>13721418</v>
      </c>
      <c r="O19" s="302">
        <v>26466484.399999999</v>
      </c>
      <c r="P19" s="85"/>
      <c r="Q19" s="302">
        <v>26492180</v>
      </c>
      <c r="R19" s="293"/>
      <c r="S19" s="302">
        <v>26378201.5</v>
      </c>
      <c r="T19" s="302">
        <v>26390871</v>
      </c>
      <c r="U19" s="117"/>
      <c r="V19" s="117"/>
      <c r="W19" s="117"/>
      <c r="X19" s="56"/>
      <c r="Y19" s="307" t="s">
        <v>549</v>
      </c>
      <c r="Z19" s="97"/>
    </row>
    <row r="20" spans="2:26" ht="17.25" customHeight="1" thickTop="1">
      <c r="B20" s="128" t="s">
        <v>166</v>
      </c>
      <c r="C20" s="103"/>
      <c r="D20" s="103"/>
      <c r="E20" s="88"/>
      <c r="F20" s="103"/>
      <c r="G20" s="88"/>
      <c r="H20" s="103"/>
      <c r="I20" s="294"/>
      <c r="J20" s="103"/>
      <c r="K20" s="294"/>
      <c r="L20" s="103"/>
      <c r="M20" s="294"/>
      <c r="N20" s="103"/>
      <c r="O20" s="294"/>
      <c r="P20" s="103"/>
      <c r="Q20" s="294"/>
      <c r="R20" s="296"/>
      <c r="S20" s="294"/>
      <c r="T20" s="294"/>
      <c r="U20" s="88"/>
      <c r="V20" s="88"/>
      <c r="W20" s="88"/>
      <c r="X20" s="87" t="s">
        <v>159</v>
      </c>
      <c r="Y20" s="451"/>
      <c r="Z20" s="452"/>
    </row>
    <row r="21" spans="2:26" ht="195">
      <c r="B21" s="105">
        <v>9</v>
      </c>
      <c r="C21" s="129" t="s">
        <v>477</v>
      </c>
      <c r="D21" s="120" t="str">
        <f>IF(OR(ISBLANK(D10),AND(ISBLANK(D19),ISBLANK(D52))),"",IF(ISBLANK(D19),100*D10/D52,100*D10/D19))</f>
        <v/>
      </c>
      <c r="E21" s="55" t="str">
        <f>IF(OR(ISBLANK(E10),AND(ISBLANK(E19),ISBLANK(D52))),"",IF(ISBLANK(E19),100*E10/D52,100*E10/E19))</f>
        <v/>
      </c>
      <c r="F21" s="121" t="str">
        <f>IF(OR(ISBLANK(F10),AND(ISBLANK(F19),ISBLANK(E52))),"",IF(ISBLANK(F19),100*F10/E52,100*F10/F19))</f>
        <v/>
      </c>
      <c r="G21" s="55" t="str">
        <f>IF(OR(ISBLANK(G10),AND(ISBLANK(G19),ISBLANK(E52))),"",IF(ISBLANK(G19),100*G10/E52,100*G10/G19))</f>
        <v/>
      </c>
      <c r="H21" s="121">
        <f>IF(OR(ISBLANK(H10),AND(ISBLANK(H19),ISBLANK(F52))),"",IF(ISBLANK(H19),100*H10/F52,100*H10/H19))</f>
        <v>92.346060023065164</v>
      </c>
      <c r="I21" s="303">
        <v>75.815671025974325</v>
      </c>
      <c r="J21" s="122">
        <f>IF(OR(ISBLANK(J10),AND(ISBLANK(J19),ISBLANK(G52))),"",IF(ISBLANK(J19),100*J10/G52,100*J10/J19))</f>
        <v>89.102395216632772</v>
      </c>
      <c r="K21" s="303">
        <v>75.07645286861792</v>
      </c>
      <c r="L21" s="121">
        <f>IF(OR(ISBLANK(L10),AND(ISBLANK(L19),ISBLANK(H52))),"",IF(ISBLANK(L19),100*L10/H52,100*L10/L19))</f>
        <v>86.754743082725668</v>
      </c>
      <c r="M21" s="303">
        <v>72.903058130114374</v>
      </c>
      <c r="N21" s="121">
        <f>IF(OR(ISBLANK(N10),AND(ISBLANK(N19),ISBLANK(I52))),"",IF(ISBLANK(N19),100*N10/I52,100*N10/N19))</f>
        <v>85.038027410869631</v>
      </c>
      <c r="O21" s="303">
        <v>73.14695280963106</v>
      </c>
      <c r="P21" s="122" t="str">
        <f>IF(OR(ISBLANK(P10),AND(ISBLANK(P19),ISBLANK(J52))),"",IF(ISBLANK(P19),100*P10/J52,100*P10/P19))</f>
        <v/>
      </c>
      <c r="Q21" s="303">
        <f>IF(OR(ISBLANK(Q10),AND(ISBLANK(Q19),ISBLANK(J52))),"",IF(ISBLANK(Q19),100*Q10/J52,100*Q10/Q19))</f>
        <v>77.147395948540293</v>
      </c>
      <c r="R21" s="297" t="str">
        <f>IF(OR(ISBLANK(R10),AND(ISBLANK(R19),ISBLANK(K52))),"",IF(ISBLANK(R19),100*R10/K52,100*R10/R19))</f>
        <v/>
      </c>
      <c r="S21" s="303">
        <f>IF(OR(ISBLANK(S10),AND(ISBLANK(S19),ISBLANK(K52))),"",IF(ISBLANK(S19),100*S10/K52,100*S10/S19))</f>
        <v>82.810164294180552</v>
      </c>
      <c r="T21" s="303">
        <f>IF(OR(ISBLANK(T10),AND(ISBLANK(T19),ISBLANK(L52))),"",IF(ISBLANK(T19),100*T10/L52,100*T10/T19))</f>
        <v>82.107278687391556</v>
      </c>
      <c r="U21" s="55" t="str">
        <f>IF(OR(ISBLANK(U10),AND(ISBLANK(U19),ISBLANK(M52))),"",IF(ISBLANK(U19),100*U10/M52,100*U10/U19))</f>
        <v/>
      </c>
      <c r="V21" s="55" t="str">
        <f>IF(OR(ISBLANK(V10),AND(ISBLANK(V19),ISBLANK(N52))),"",IF(ISBLANK(V19),100*V10/N52,100*V10/V19))</f>
        <v/>
      </c>
      <c r="W21" s="91" t="str">
        <f>IF(OR(ISBLANK(W10),AND(ISBLANK(W19),ISBLANK(O52))),"",IF(ISBLANK(W19),100*W10/O52,100*W10/W19))</f>
        <v/>
      </c>
      <c r="X21" s="119">
        <v>100</v>
      </c>
      <c r="Y21" s="307" t="s">
        <v>548</v>
      </c>
      <c r="Z21" s="93"/>
    </row>
    <row r="22" spans="2:26" ht="81" customHeight="1">
      <c r="B22" s="105">
        <v>10</v>
      </c>
      <c r="C22" s="129" t="s">
        <v>390</v>
      </c>
      <c r="D22" s="120" t="str">
        <f t="shared" ref="D22:W22" si="0">IF(OR(ISBLANK(D14),ISBLANK(D10)),"",100*D14/D10)</f>
        <v/>
      </c>
      <c r="E22" s="55" t="str">
        <f t="shared" si="0"/>
        <v/>
      </c>
      <c r="F22" s="121" t="str">
        <f t="shared" si="0"/>
        <v/>
      </c>
      <c r="G22" s="55" t="str">
        <f t="shared" si="0"/>
        <v/>
      </c>
      <c r="H22" s="121" t="str">
        <f t="shared" si="0"/>
        <v/>
      </c>
      <c r="I22" s="55">
        <f t="shared" si="0"/>
        <v>100</v>
      </c>
      <c r="J22" s="122" t="str">
        <f t="shared" si="0"/>
        <v/>
      </c>
      <c r="K22" s="55">
        <f t="shared" si="0"/>
        <v>100</v>
      </c>
      <c r="L22" s="121" t="str">
        <f t="shared" si="0"/>
        <v/>
      </c>
      <c r="M22" s="55">
        <f t="shared" si="0"/>
        <v>100</v>
      </c>
      <c r="N22" s="121" t="str">
        <f t="shared" si="0"/>
        <v/>
      </c>
      <c r="O22" s="55">
        <f t="shared" si="0"/>
        <v>100</v>
      </c>
      <c r="P22" s="122" t="str">
        <f t="shared" si="0"/>
        <v/>
      </c>
      <c r="Q22" s="55">
        <f t="shared" si="0"/>
        <v>100</v>
      </c>
      <c r="R22" s="121" t="str">
        <f t="shared" si="0"/>
        <v/>
      </c>
      <c r="S22" s="55">
        <f t="shared" si="0"/>
        <v>100</v>
      </c>
      <c r="T22" s="55">
        <f t="shared" si="0"/>
        <v>100</v>
      </c>
      <c r="U22" s="55" t="str">
        <f t="shared" si="0"/>
        <v/>
      </c>
      <c r="V22" s="55" t="str">
        <f t="shared" si="0"/>
        <v/>
      </c>
      <c r="W22" s="55" t="str">
        <f t="shared" si="0"/>
        <v/>
      </c>
      <c r="X22" s="119">
        <v>100</v>
      </c>
      <c r="Y22" s="307" t="s">
        <v>550</v>
      </c>
      <c r="Z22" s="93"/>
    </row>
    <row r="23" spans="2:26" s="318" customFormat="1" ht="92.45" customHeight="1">
      <c r="B23" s="309">
        <v>11</v>
      </c>
      <c r="C23" s="310" t="s">
        <v>551</v>
      </c>
      <c r="D23" s="311" t="str">
        <f>IF(AND(ISBLANK(D16),ISBLANK(D50)),"",IF(ISBLANK(D16),D50,D16))</f>
        <v/>
      </c>
      <c r="E23" s="312" t="str">
        <f>IF(AND(ISBLANK(E16),ISBLANK(D50)),"",IF(ISBLANK(E16),D50,E16))</f>
        <v/>
      </c>
      <c r="F23" s="313" t="str">
        <f>IF(AND(ISBLANK(F16),ISBLANK(E50)),"",IF(ISBLANK(F16),E50,F16))</f>
        <v/>
      </c>
      <c r="G23" s="312" t="str">
        <f>IF(AND(ISBLANK(G16),ISBLANK(E50)),"",IF(ISBLANK(G16),E50,G16))</f>
        <v/>
      </c>
      <c r="H23" s="313" t="str">
        <f>IF(AND(ISBLANK(H16),ISBLANK(F50)),"",IF(ISBLANK(H16),F50,H16))</f>
        <v/>
      </c>
      <c r="I23" s="312" t="str">
        <f>IF(AND(ISBLANK(I16),ISBLANK(F50)),"",IF(ISBLANK(I16),F50,I16))</f>
        <v/>
      </c>
      <c r="J23" s="314" t="str">
        <f>IF(AND(ISBLANK(J16),ISBLANK(G50)),"",IF(ISBLANK(J16),G50,J16))</f>
        <v/>
      </c>
      <c r="K23" s="312" t="str">
        <f>IF(AND(ISBLANK(K16),ISBLANK(G50)),"",IF(ISBLANK(K16),G50,K16))</f>
        <v/>
      </c>
      <c r="L23" s="313">
        <f>IF(AND(ISBLANK(L16),ISBLANK(H50)),"",IF(ISBLANK(L16),H50,L16))</f>
        <v>79.7</v>
      </c>
      <c r="M23" s="312">
        <f>IF(AND(ISBLANK(M16),ISBLANK(H50)),"",IF(ISBLANK(M16),H50,M16))</f>
        <v>79.7</v>
      </c>
      <c r="N23" s="313" t="str">
        <f>IF(AND(ISBLANK(N16),ISBLANK(I50)),"",IF(ISBLANK(N16),I50,N16))</f>
        <v/>
      </c>
      <c r="O23" s="312" t="str">
        <f>IF(AND(ISBLANK(O16),ISBLANK(I50)),"",IF(ISBLANK(O16),I50,O16))</f>
        <v/>
      </c>
      <c r="P23" s="314" t="str">
        <f>IF(AND(ISBLANK(P16),ISBLANK(J50)),"",IF(ISBLANK(P16),J50,P16))</f>
        <v/>
      </c>
      <c r="Q23" s="312" t="str">
        <f>IF(AND(ISBLANK(Q16),ISBLANK(J50)),"",IF(ISBLANK(Q16),J50,Q16))</f>
        <v/>
      </c>
      <c r="R23" s="313" t="str">
        <f>IF(AND(ISBLANK(R16),ISBLANK(K50)),"",IF(ISBLANK(R16),K50,R16))</f>
        <v/>
      </c>
      <c r="S23" s="312" t="str">
        <f>IF(AND(ISBLANK(S16),ISBLANK(K50)),"",IF(ISBLANK(S16),K50,S16))</f>
        <v/>
      </c>
      <c r="T23" s="312" t="str">
        <f>IF(AND(ISBLANK(T16),ISBLANK(L50)),"",IF(ISBLANK(T16),L50,T16))</f>
        <v/>
      </c>
      <c r="U23" s="312">
        <f>IF(AND(ISBLANK(U16),ISBLANK(M50)),"",IF(ISBLANK(U16),M50,U16))</f>
        <v>89.1</v>
      </c>
      <c r="V23" s="312" t="str">
        <f>IF(AND(ISBLANK(V16),ISBLANK(N50)),"",IF(ISBLANK(V16),N50,V16))</f>
        <v/>
      </c>
      <c r="W23" s="312" t="str">
        <f>IF(AND(ISBLANK(W16),ISBLANK(O50)),"",IF(ISBLANK(W16),O50,W16))</f>
        <v/>
      </c>
      <c r="X23" s="315">
        <v>100</v>
      </c>
      <c r="Y23" s="316" t="s">
        <v>552</v>
      </c>
      <c r="Z23" s="317" t="s">
        <v>528</v>
      </c>
    </row>
    <row r="24" spans="2:26" ht="62.25" customHeight="1" thickBot="1">
      <c r="B24" s="105">
        <v>12</v>
      </c>
      <c r="C24" s="129" t="s">
        <v>391</v>
      </c>
      <c r="D24" s="120" t="str">
        <f>IF(ISBLANK(D17),"",D17)</f>
        <v/>
      </c>
      <c r="E24" s="55" t="str">
        <f t="shared" ref="E24:W24" si="1">IF(ISBLANK(E17),"",E17)</f>
        <v/>
      </c>
      <c r="F24" s="121" t="str">
        <f t="shared" si="1"/>
        <v/>
      </c>
      <c r="G24" s="55" t="str">
        <f t="shared" si="1"/>
        <v/>
      </c>
      <c r="H24" s="121" t="str">
        <f t="shared" si="1"/>
        <v/>
      </c>
      <c r="I24" s="303"/>
      <c r="J24" s="121" t="str">
        <f t="shared" si="1"/>
        <v/>
      </c>
      <c r="K24" s="303"/>
      <c r="L24" s="121" t="str">
        <f t="shared" si="1"/>
        <v/>
      </c>
      <c r="M24" s="303"/>
      <c r="N24" s="121" t="str">
        <f t="shared" si="1"/>
        <v/>
      </c>
      <c r="O24" s="303"/>
      <c r="P24" s="121" t="str">
        <f t="shared" si="1"/>
        <v/>
      </c>
      <c r="Q24" s="303"/>
      <c r="R24" s="121" t="str">
        <f t="shared" si="1"/>
        <v/>
      </c>
      <c r="S24" s="303"/>
      <c r="T24" s="55" t="str">
        <f t="shared" si="1"/>
        <v/>
      </c>
      <c r="U24" s="55" t="str">
        <f t="shared" si="1"/>
        <v/>
      </c>
      <c r="V24" s="55" t="str">
        <f t="shared" si="1"/>
        <v/>
      </c>
      <c r="W24" s="92" t="str">
        <f t="shared" si="1"/>
        <v/>
      </c>
      <c r="X24" s="59">
        <v>75</v>
      </c>
      <c r="Y24" s="63"/>
      <c r="Z24" s="93"/>
    </row>
    <row r="25" spans="2:26" ht="6" customHeight="1" thickTop="1">
      <c r="C25" s="75"/>
      <c r="D25" s="107"/>
      <c r="E25" s="107"/>
      <c r="F25" s="107"/>
      <c r="G25" s="107"/>
      <c r="H25" s="107"/>
      <c r="I25" s="107"/>
      <c r="J25" s="107"/>
      <c r="K25" s="115"/>
      <c r="M25" s="50"/>
      <c r="X25" s="116"/>
    </row>
    <row r="26" spans="2:26">
      <c r="C26" s="75"/>
      <c r="D26" s="107"/>
      <c r="E26" s="107"/>
      <c r="F26" s="107"/>
      <c r="G26" s="107"/>
      <c r="H26" s="107"/>
      <c r="I26" s="107"/>
      <c r="J26" s="107"/>
      <c r="K26" s="107"/>
      <c r="M26" s="50"/>
    </row>
    <row r="27" spans="2:26" ht="22.5" customHeight="1">
      <c r="B27" s="131" t="s">
        <v>167</v>
      </c>
      <c r="C27" s="132"/>
      <c r="D27" s="132"/>
      <c r="E27" s="132"/>
      <c r="F27" s="132"/>
      <c r="G27" s="132"/>
      <c r="H27" s="132"/>
      <c r="I27" s="132"/>
      <c r="J27" s="132"/>
      <c r="K27" s="132"/>
      <c r="L27" s="133"/>
      <c r="M27" s="50"/>
    </row>
    <row r="28" spans="2:26">
      <c r="C28" s="75"/>
      <c r="D28" s="107"/>
      <c r="E28" s="107"/>
      <c r="F28" s="107"/>
      <c r="G28" s="107"/>
      <c r="H28" s="107"/>
      <c r="I28" s="107"/>
      <c r="J28" s="107"/>
      <c r="K28" s="107"/>
      <c r="M28" s="50"/>
    </row>
    <row r="29" spans="2:26">
      <c r="C29" s="75"/>
      <c r="D29" s="107"/>
      <c r="E29" s="107"/>
      <c r="F29" s="134" t="s">
        <v>168</v>
      </c>
      <c r="G29" s="107"/>
      <c r="H29" s="107"/>
      <c r="I29" s="107"/>
      <c r="J29" s="107"/>
      <c r="K29" s="107"/>
      <c r="M29" s="50"/>
    </row>
    <row r="30" spans="2:26">
      <c r="C30" s="75"/>
      <c r="D30" s="107"/>
      <c r="E30" s="107"/>
      <c r="F30" s="108" t="s">
        <v>478</v>
      </c>
      <c r="G30" s="107"/>
      <c r="H30" s="107"/>
      <c r="I30" s="107"/>
      <c r="J30" s="107"/>
      <c r="K30" s="107"/>
      <c r="M30" s="50"/>
    </row>
    <row r="31" spans="2:26">
      <c r="C31" s="75"/>
      <c r="D31" s="107"/>
      <c r="E31" s="107"/>
      <c r="F31" s="109" t="s">
        <v>169</v>
      </c>
      <c r="G31" s="107"/>
      <c r="H31" s="107"/>
      <c r="I31" s="107"/>
      <c r="J31" s="107"/>
      <c r="K31" s="107"/>
      <c r="M31" s="50"/>
    </row>
    <row r="32" spans="2:26">
      <c r="C32" s="75"/>
      <c r="D32" s="107"/>
      <c r="E32" s="107"/>
      <c r="F32" s="109" t="s">
        <v>170</v>
      </c>
      <c r="G32" s="107"/>
      <c r="H32" s="107"/>
      <c r="I32" s="107"/>
      <c r="J32" s="107"/>
      <c r="K32" s="107"/>
      <c r="M32" s="50"/>
    </row>
    <row r="33" spans="2:19">
      <c r="C33" s="75"/>
      <c r="D33" s="107"/>
      <c r="E33" s="107"/>
      <c r="F33" s="109" t="s">
        <v>171</v>
      </c>
      <c r="G33" s="107"/>
      <c r="H33" s="107"/>
      <c r="I33" s="107"/>
      <c r="J33" s="107"/>
      <c r="K33" s="107"/>
      <c r="M33" s="50"/>
    </row>
    <row r="34" spans="2:19">
      <c r="C34" s="75"/>
      <c r="D34" s="107"/>
      <c r="E34" s="107"/>
      <c r="F34" s="107" t="s">
        <v>450</v>
      </c>
      <c r="G34" s="107"/>
      <c r="H34" s="107"/>
      <c r="I34" s="107"/>
      <c r="J34" s="107"/>
      <c r="K34" s="107"/>
      <c r="M34" s="50"/>
    </row>
    <row r="35" spans="2:19">
      <c r="C35" s="75"/>
      <c r="D35" s="107"/>
      <c r="E35" s="107"/>
      <c r="F35" s="107"/>
      <c r="G35" s="107"/>
      <c r="H35" s="107"/>
      <c r="I35" s="107"/>
      <c r="J35" s="107"/>
      <c r="K35" s="107"/>
      <c r="M35" s="50"/>
    </row>
    <row r="36" spans="2:19">
      <c r="C36" s="75"/>
      <c r="D36" s="107"/>
      <c r="E36" s="107"/>
      <c r="F36" s="107"/>
      <c r="G36" s="107"/>
      <c r="H36" s="107"/>
      <c r="I36" s="107"/>
      <c r="J36" s="107"/>
      <c r="K36" s="107"/>
      <c r="M36" s="50"/>
    </row>
    <row r="37" spans="2:19">
      <c r="C37" s="75"/>
      <c r="D37" s="107"/>
      <c r="E37" s="107"/>
      <c r="F37" s="107"/>
      <c r="G37" s="107"/>
      <c r="H37" s="107"/>
      <c r="I37" s="107"/>
      <c r="J37" s="107"/>
      <c r="K37" s="107"/>
      <c r="M37" s="50"/>
    </row>
    <row r="38" spans="2:19">
      <c r="C38" s="75"/>
      <c r="D38" s="107"/>
      <c r="E38" s="107"/>
      <c r="F38" s="107"/>
      <c r="G38" s="107"/>
      <c r="H38" s="107"/>
      <c r="I38" s="107"/>
      <c r="J38" s="107"/>
      <c r="K38" s="107"/>
      <c r="M38" s="50"/>
    </row>
    <row r="39" spans="2:19">
      <c r="C39" s="75"/>
      <c r="D39" s="107"/>
      <c r="E39" s="107"/>
      <c r="F39" s="107"/>
      <c r="G39" s="107"/>
      <c r="H39" s="107"/>
      <c r="I39" s="107"/>
      <c r="J39" s="107"/>
      <c r="K39" s="107"/>
      <c r="M39" s="50"/>
    </row>
    <row r="40" spans="2:19">
      <c r="C40" s="75"/>
      <c r="D40" s="107"/>
      <c r="E40" s="107"/>
      <c r="F40" s="107"/>
      <c r="G40" s="107"/>
      <c r="H40" s="107"/>
      <c r="I40" s="107"/>
      <c r="J40" s="107"/>
      <c r="K40" s="107"/>
      <c r="M40" s="50"/>
    </row>
    <row r="41" spans="2:19">
      <c r="C41" s="75"/>
      <c r="D41" s="107"/>
      <c r="E41" s="107"/>
      <c r="F41" s="107"/>
      <c r="G41" s="107"/>
      <c r="H41" s="107"/>
      <c r="I41" s="107"/>
      <c r="J41" s="107"/>
      <c r="K41" s="107"/>
      <c r="M41" s="50"/>
    </row>
    <row r="42" spans="2:19">
      <c r="C42" s="75"/>
      <c r="D42" s="107"/>
      <c r="E42" s="107"/>
      <c r="F42" s="107"/>
      <c r="G42" s="107"/>
      <c r="H42" s="107"/>
      <c r="I42" s="107"/>
      <c r="J42" s="107"/>
      <c r="K42" s="107"/>
      <c r="M42" s="50"/>
    </row>
    <row r="43" spans="2:19">
      <c r="C43" s="75"/>
      <c r="D43" s="107"/>
      <c r="E43" s="107"/>
      <c r="F43" s="107"/>
      <c r="G43" s="107"/>
      <c r="H43" s="107"/>
      <c r="I43" s="107"/>
      <c r="J43" s="107"/>
      <c r="K43" s="107"/>
      <c r="M43" s="50"/>
    </row>
    <row r="44" spans="2:19">
      <c r="C44" s="75"/>
      <c r="D44" s="107"/>
      <c r="E44" s="107"/>
      <c r="F44" s="107"/>
      <c r="G44" s="107"/>
      <c r="H44" s="107"/>
      <c r="I44" s="107"/>
      <c r="J44" s="107"/>
      <c r="K44" s="107"/>
      <c r="M44" s="50"/>
    </row>
    <row r="45" spans="2:19" ht="15.6" customHeight="1">
      <c r="B45" s="76" t="s">
        <v>172</v>
      </c>
      <c r="C45" s="75"/>
      <c r="D45" s="107"/>
      <c r="E45" s="107"/>
      <c r="F45" s="107"/>
      <c r="G45" s="107"/>
      <c r="H45" s="107"/>
      <c r="I45" s="107"/>
      <c r="J45" s="107"/>
      <c r="K45" s="107"/>
      <c r="M45" s="50"/>
    </row>
    <row r="46" spans="2:19" ht="12.75" customHeight="1">
      <c r="B46" s="77"/>
      <c r="C46" s="75"/>
      <c r="D46" s="107"/>
      <c r="E46" s="107"/>
      <c r="F46" s="107"/>
      <c r="G46" s="107"/>
      <c r="H46" s="107"/>
      <c r="I46" s="107"/>
      <c r="J46" s="107"/>
      <c r="K46" s="107"/>
      <c r="M46" s="50"/>
    </row>
    <row r="47" spans="2:19" ht="23.25" customHeight="1">
      <c r="B47" s="135" t="s">
        <v>173</v>
      </c>
      <c r="C47" s="132"/>
      <c r="D47" s="132"/>
      <c r="E47" s="132"/>
      <c r="F47" s="132"/>
      <c r="G47" s="132"/>
      <c r="H47" s="132"/>
      <c r="I47" s="132"/>
      <c r="J47" s="132"/>
      <c r="K47" s="132"/>
      <c r="L47" s="132"/>
      <c r="M47" s="132"/>
      <c r="N47" s="132"/>
      <c r="O47" s="132"/>
      <c r="P47" s="132"/>
      <c r="Q47" s="473"/>
      <c r="R47" s="473"/>
      <c r="S47" s="474"/>
    </row>
    <row r="48" spans="2:19" ht="18.75" customHeight="1">
      <c r="B48" s="136" t="s">
        <v>158</v>
      </c>
      <c r="C48" s="110" t="s">
        <v>30</v>
      </c>
      <c r="D48" s="137" t="s">
        <v>514</v>
      </c>
      <c r="E48" s="138">
        <v>2013</v>
      </c>
      <c r="F48" s="139">
        <v>2014</v>
      </c>
      <c r="G48" s="140">
        <v>2015</v>
      </c>
      <c r="H48" s="139">
        <v>2016</v>
      </c>
      <c r="I48" s="139">
        <v>2017</v>
      </c>
      <c r="J48" s="138">
        <v>2018</v>
      </c>
      <c r="K48" s="139">
        <v>2019</v>
      </c>
      <c r="L48" s="138">
        <v>2020</v>
      </c>
      <c r="M48" s="139">
        <v>2021</v>
      </c>
      <c r="N48" s="138">
        <v>2022</v>
      </c>
      <c r="O48" s="139">
        <v>2023</v>
      </c>
      <c r="P48" s="40">
        <v>2024</v>
      </c>
      <c r="Q48" s="470" t="s">
        <v>174</v>
      </c>
      <c r="R48" s="471"/>
      <c r="S48" s="472"/>
    </row>
    <row r="49" spans="2:19" ht="15.75" customHeight="1">
      <c r="B49" s="128" t="s">
        <v>175</v>
      </c>
      <c r="C49" s="103"/>
      <c r="D49" s="103"/>
      <c r="E49" s="103"/>
      <c r="F49" s="103"/>
      <c r="G49" s="103"/>
      <c r="H49" s="103"/>
      <c r="I49" s="103"/>
      <c r="J49" s="103"/>
      <c r="K49" s="103"/>
      <c r="L49" s="103"/>
      <c r="M49" s="103"/>
      <c r="N49" s="103"/>
      <c r="O49" s="103"/>
      <c r="P49" s="103"/>
      <c r="Q49" s="468"/>
      <c r="R49" s="468"/>
      <c r="S49" s="469"/>
    </row>
    <row r="50" spans="2:19" ht="156" customHeight="1">
      <c r="B50" s="105">
        <v>13</v>
      </c>
      <c r="C50" s="130" t="s">
        <v>306</v>
      </c>
      <c r="D50" s="42"/>
      <c r="E50" s="43"/>
      <c r="F50" s="44"/>
      <c r="G50" s="45"/>
      <c r="H50" s="44">
        <v>79.7</v>
      </c>
      <c r="I50" s="44"/>
      <c r="J50" s="43"/>
      <c r="K50" s="43"/>
      <c r="L50" s="43"/>
      <c r="M50" s="43">
        <v>89.1</v>
      </c>
      <c r="N50" s="43"/>
      <c r="O50" s="43"/>
      <c r="P50" s="46"/>
      <c r="Q50" s="461" t="s">
        <v>527</v>
      </c>
      <c r="R50" s="462"/>
      <c r="S50" s="463"/>
    </row>
    <row r="51" spans="2:19" ht="15.75" customHeight="1">
      <c r="B51" s="78" t="s">
        <v>176</v>
      </c>
      <c r="C51" s="41"/>
      <c r="D51" s="41"/>
      <c r="E51" s="41"/>
      <c r="F51" s="41"/>
      <c r="G51" s="41"/>
      <c r="H51" s="41"/>
      <c r="I51" s="41"/>
      <c r="J51" s="41"/>
      <c r="K51" s="41"/>
      <c r="L51" s="41"/>
      <c r="M51" s="41"/>
      <c r="N51" s="41"/>
      <c r="O51" s="41"/>
      <c r="P51" s="41"/>
      <c r="Q51" s="459"/>
      <c r="R51" s="459"/>
      <c r="S51" s="460"/>
    </row>
    <row r="52" spans="2:19" ht="106.15" customHeight="1">
      <c r="B52" s="105">
        <v>14</v>
      </c>
      <c r="C52" s="129" t="s">
        <v>397</v>
      </c>
      <c r="D52" s="47"/>
      <c r="E52" s="48">
        <v>25739527</v>
      </c>
      <c r="F52" s="49">
        <v>24899418</v>
      </c>
      <c r="G52" s="51">
        <v>24828119</v>
      </c>
      <c r="H52" s="49">
        <v>24783025</v>
      </c>
      <c r="I52" s="49">
        <v>24253964</v>
      </c>
      <c r="J52" s="48">
        <v>24168443</v>
      </c>
      <c r="K52" s="48">
        <v>23583089</v>
      </c>
      <c r="L52" s="48">
        <v>23138532</v>
      </c>
      <c r="M52" s="48">
        <v>23113533</v>
      </c>
      <c r="N52" s="48">
        <v>23056027</v>
      </c>
      <c r="O52" s="48">
        <v>23056737</v>
      </c>
      <c r="P52" s="52">
        <v>23000685</v>
      </c>
      <c r="Q52" s="461" t="s">
        <v>515</v>
      </c>
      <c r="R52" s="462"/>
      <c r="S52" s="463"/>
    </row>
    <row r="53" spans="2:19" ht="90.6" customHeight="1">
      <c r="B53" s="105">
        <v>15</v>
      </c>
      <c r="C53" s="106" t="s">
        <v>165</v>
      </c>
      <c r="D53" s="47"/>
      <c r="E53" s="48">
        <v>125709006</v>
      </c>
      <c r="F53" s="49">
        <v>124555264</v>
      </c>
      <c r="G53" s="51">
        <v>123077603</v>
      </c>
      <c r="H53" s="49">
        <v>121782722</v>
      </c>
      <c r="I53" s="49">
        <v>120474771</v>
      </c>
      <c r="J53" s="48">
        <v>119121978</v>
      </c>
      <c r="K53" s="48">
        <v>117955887</v>
      </c>
      <c r="L53" s="48">
        <v>116723910</v>
      </c>
      <c r="M53" s="48">
        <v>115307426</v>
      </c>
      <c r="N53" s="48">
        <v>114064324</v>
      </c>
      <c r="O53" s="48">
        <v>113049138</v>
      </c>
      <c r="P53" s="52">
        <v>112326463</v>
      </c>
      <c r="Q53" s="461" t="s">
        <v>516</v>
      </c>
      <c r="R53" s="462"/>
      <c r="S53" s="463"/>
    </row>
    <row r="54" spans="2:19" ht="104.45" customHeight="1">
      <c r="B54" s="105">
        <v>16</v>
      </c>
      <c r="C54" s="129" t="s">
        <v>101</v>
      </c>
      <c r="D54" s="47"/>
      <c r="E54" s="48">
        <v>1291132063</v>
      </c>
      <c r="F54" s="49">
        <v>1307246509</v>
      </c>
      <c r="G54" s="51">
        <v>1322866505</v>
      </c>
      <c r="H54" s="49">
        <v>1338636340</v>
      </c>
      <c r="I54" s="49">
        <v>1354195680</v>
      </c>
      <c r="J54" s="48">
        <v>1369003306</v>
      </c>
      <c r="K54" s="48">
        <v>1383112050</v>
      </c>
      <c r="L54" s="48">
        <v>1396387127</v>
      </c>
      <c r="M54" s="48">
        <v>1407563842</v>
      </c>
      <c r="N54" s="48">
        <v>1417173173</v>
      </c>
      <c r="O54" s="48">
        <v>1428627663</v>
      </c>
      <c r="P54" s="52">
        <v>1441719852</v>
      </c>
      <c r="Q54" s="461" t="s">
        <v>517</v>
      </c>
      <c r="R54" s="462"/>
      <c r="S54" s="463"/>
    </row>
    <row r="55" spans="2:19">
      <c r="C55" s="75"/>
      <c r="D55" s="107"/>
      <c r="E55" s="107"/>
      <c r="F55" s="107"/>
      <c r="G55" s="107"/>
      <c r="H55" s="107"/>
      <c r="I55" s="107"/>
      <c r="J55" s="107"/>
      <c r="K55" s="107"/>
    </row>
    <row r="56" spans="2:19" ht="15.6" customHeight="1">
      <c r="B56" s="467" t="s">
        <v>442</v>
      </c>
      <c r="C56" s="467"/>
      <c r="D56" s="467"/>
      <c r="E56" s="467"/>
      <c r="F56" s="467"/>
      <c r="G56" s="467"/>
      <c r="H56" s="467"/>
      <c r="I56" s="467"/>
      <c r="J56" s="467"/>
    </row>
    <row r="57" spans="2:19" ht="72" customHeight="1">
      <c r="B57" s="464"/>
      <c r="C57" s="465"/>
      <c r="D57" s="465"/>
      <c r="E57" s="465"/>
      <c r="F57" s="465"/>
      <c r="G57" s="465"/>
      <c r="H57" s="465"/>
      <c r="I57" s="465"/>
      <c r="J57" s="465"/>
      <c r="K57" s="465"/>
      <c r="L57" s="466"/>
    </row>
  </sheetData>
  <sheetProtection algorithmName="SHA-512" hashValue="Zm8VqIfWxgPaq5inFtyJk2WoeGWqUL3rwEdwEe7mtOk7+Bwkau96UImIoVSBMG3ultpR8alp4IhVfof+8/qy4Q==" saltValue="ViM5I6zLehJCj0S/wjF+Nw==" spinCount="100000" sheet="1" formatCells="0" formatColumns="0" formatRows="0" insertColumns="0" insertRows="0" insertHyperlinks="0"/>
  <mergeCells count="21">
    <mergeCell ref="B57:L57"/>
    <mergeCell ref="Q48:S48"/>
    <mergeCell ref="Q49:S49"/>
    <mergeCell ref="Q50:S50"/>
    <mergeCell ref="Q51:S51"/>
    <mergeCell ref="Q52:S52"/>
    <mergeCell ref="Q53:S53"/>
    <mergeCell ref="Y7:Y8"/>
    <mergeCell ref="Z7:Z8"/>
    <mergeCell ref="Y20:Z20"/>
    <mergeCell ref="Q54:S54"/>
    <mergeCell ref="B56:J56"/>
    <mergeCell ref="Q47:S47"/>
    <mergeCell ref="D7:E7"/>
    <mergeCell ref="F7:G7"/>
    <mergeCell ref="H7:I7"/>
    <mergeCell ref="J7:K7"/>
    <mergeCell ref="L7:M7"/>
    <mergeCell ref="N7:O7"/>
    <mergeCell ref="P7:Q7"/>
    <mergeCell ref="R7:S7"/>
  </mergeCells>
  <pageMargins left="0.23622047244094491" right="0.23622047244094491" top="0.74803149606299213" bottom="0.74803149606299213" header="0.31496062992125984" footer="0.31496062992125984"/>
  <pageSetup paperSize="9" scale="33"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Z47"/>
  <sheetViews>
    <sheetView showGridLines="0" zoomScale="130" zoomScaleNormal="130" workbookViewId="0">
      <selection activeCell="E11" sqref="E11"/>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6.7109375" customWidth="1"/>
    <col min="25" max="25" width="53.7109375" customWidth="1"/>
    <col min="26" max="26" width="44.5703125" customWidth="1"/>
  </cols>
  <sheetData>
    <row r="1" spans="1:26" ht="15.6" customHeight="1">
      <c r="A1" s="142"/>
      <c r="B1" s="142" t="s">
        <v>110</v>
      </c>
      <c r="C1" s="143"/>
      <c r="D1" s="100" t="s">
        <v>10</v>
      </c>
      <c r="E1" s="143"/>
      <c r="F1" s="143"/>
      <c r="G1" s="143"/>
      <c r="H1" s="143"/>
      <c r="I1" s="143"/>
      <c r="J1" s="143"/>
      <c r="K1" s="143"/>
      <c r="L1" s="143"/>
      <c r="M1" s="143"/>
      <c r="N1" s="143"/>
      <c r="O1" s="143"/>
      <c r="P1" s="143"/>
      <c r="Q1" s="143"/>
      <c r="R1" s="143"/>
      <c r="S1" s="143"/>
      <c r="T1" s="143"/>
      <c r="U1" s="143"/>
      <c r="V1" s="143"/>
      <c r="W1" s="143"/>
      <c r="X1" s="143"/>
      <c r="Y1" s="143"/>
      <c r="Z1" s="143"/>
    </row>
    <row r="2" spans="1:26" ht="15.6" customHeight="1">
      <c r="A2" s="142"/>
      <c r="B2" s="142" t="s">
        <v>111</v>
      </c>
      <c r="C2" s="143"/>
      <c r="D2" s="101" t="s">
        <v>538</v>
      </c>
      <c r="E2" s="143"/>
      <c r="F2" s="143"/>
      <c r="G2" s="143"/>
      <c r="H2" s="143"/>
      <c r="I2" s="143"/>
      <c r="J2" s="143"/>
      <c r="K2" s="143"/>
      <c r="L2" s="143"/>
      <c r="M2" s="143"/>
      <c r="N2" s="143"/>
      <c r="O2" s="143"/>
      <c r="P2" s="143"/>
      <c r="Q2" s="143"/>
      <c r="R2" s="143"/>
      <c r="S2" s="143"/>
      <c r="T2" s="143"/>
      <c r="U2" s="143"/>
      <c r="V2" s="143"/>
      <c r="W2" s="143"/>
      <c r="X2" s="143"/>
      <c r="Y2" s="143"/>
      <c r="Z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c r="A4" s="143"/>
      <c r="B4" s="143"/>
      <c r="C4" s="143"/>
      <c r="D4" s="64" t="s">
        <v>509</v>
      </c>
      <c r="E4" s="65"/>
      <c r="F4" s="65"/>
      <c r="G4" s="143"/>
      <c r="H4" s="143"/>
      <c r="I4" s="143"/>
      <c r="J4" s="143"/>
      <c r="K4" s="143"/>
      <c r="L4" s="143"/>
      <c r="M4" s="143"/>
      <c r="N4" s="143"/>
      <c r="O4" s="143"/>
      <c r="P4" s="143"/>
      <c r="Q4" s="143"/>
      <c r="R4" s="143"/>
      <c r="S4" s="143"/>
      <c r="T4" s="143"/>
      <c r="U4" s="143"/>
      <c r="V4" s="143"/>
      <c r="W4" s="143"/>
      <c r="X4" s="143"/>
      <c r="Y4" s="143"/>
      <c r="Z4" s="143"/>
    </row>
    <row r="5" spans="1:26" ht="21" customHeight="1">
      <c r="A5" s="144"/>
      <c r="B5" s="6" t="s">
        <v>386</v>
      </c>
      <c r="C5" s="7"/>
      <c r="D5" s="7"/>
      <c r="E5" s="39"/>
      <c r="F5" s="7"/>
      <c r="G5" s="7"/>
      <c r="H5" s="7"/>
      <c r="I5" s="7"/>
      <c r="J5" s="7"/>
      <c r="K5" s="7"/>
      <c r="L5" s="7"/>
      <c r="M5" s="144"/>
      <c r="O5" s="144"/>
      <c r="P5" s="144"/>
      <c r="Q5" s="144"/>
      <c r="R5" s="144"/>
      <c r="S5" s="144"/>
      <c r="T5" s="144"/>
      <c r="U5" s="144"/>
      <c r="V5" s="144"/>
      <c r="W5" s="144"/>
      <c r="X5" s="144"/>
      <c r="Y5" s="144"/>
      <c r="Z5" s="144"/>
    </row>
    <row r="6" spans="1:26" ht="15"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6" ht="29.25" customHeight="1">
      <c r="A7" s="143"/>
      <c r="B7" s="98" t="s">
        <v>158</v>
      </c>
      <c r="C7" s="123" t="s">
        <v>30</v>
      </c>
      <c r="D7" s="454" t="s">
        <v>514</v>
      </c>
      <c r="E7" s="485"/>
      <c r="F7" s="454">
        <v>2013</v>
      </c>
      <c r="G7" s="485"/>
      <c r="H7" s="454">
        <v>2014</v>
      </c>
      <c r="I7" s="485"/>
      <c r="J7" s="454">
        <v>2015</v>
      </c>
      <c r="K7" s="485"/>
      <c r="L7" s="454">
        <v>2016</v>
      </c>
      <c r="M7" s="485"/>
      <c r="N7" s="454">
        <v>2017</v>
      </c>
      <c r="O7" s="485"/>
      <c r="P7" s="454">
        <v>2018</v>
      </c>
      <c r="Q7" s="485"/>
      <c r="R7" s="454">
        <v>2019</v>
      </c>
      <c r="S7" s="485"/>
      <c r="T7" s="124">
        <v>2020</v>
      </c>
      <c r="U7" s="124">
        <v>2021</v>
      </c>
      <c r="V7" s="124">
        <v>2022</v>
      </c>
      <c r="W7" s="146">
        <v>2023</v>
      </c>
      <c r="X7" s="282">
        <v>2024</v>
      </c>
      <c r="Y7" s="476" t="s">
        <v>493</v>
      </c>
      <c r="Z7" s="478" t="s">
        <v>160</v>
      </c>
    </row>
    <row r="8" spans="1:26" ht="29.25" customHeight="1">
      <c r="A8" s="143"/>
      <c r="B8" s="99"/>
      <c r="C8" s="125"/>
      <c r="D8" s="126" t="s">
        <v>161</v>
      </c>
      <c r="E8" s="98" t="s">
        <v>542</v>
      </c>
      <c r="F8" s="126" t="s">
        <v>161</v>
      </c>
      <c r="G8" s="98" t="s">
        <v>542</v>
      </c>
      <c r="H8" s="126" t="s">
        <v>161</v>
      </c>
      <c r="I8" s="98" t="s">
        <v>542</v>
      </c>
      <c r="J8" s="126" t="s">
        <v>161</v>
      </c>
      <c r="K8" s="98" t="s">
        <v>542</v>
      </c>
      <c r="L8" s="126" t="s">
        <v>161</v>
      </c>
      <c r="M8" s="98" t="s">
        <v>542</v>
      </c>
      <c r="N8" s="126" t="s">
        <v>161</v>
      </c>
      <c r="O8" s="98" t="s">
        <v>542</v>
      </c>
      <c r="P8" s="126" t="s">
        <v>161</v>
      </c>
      <c r="Q8" s="98" t="s">
        <v>542</v>
      </c>
      <c r="R8" s="126" t="s">
        <v>161</v>
      </c>
      <c r="S8" s="98" t="s">
        <v>542</v>
      </c>
      <c r="T8" s="127"/>
      <c r="U8" s="127"/>
      <c r="V8" s="127"/>
      <c r="W8" s="147"/>
      <c r="X8" s="283"/>
      <c r="Y8" s="477"/>
      <c r="Z8" s="479"/>
    </row>
    <row r="9" spans="1:26" ht="15.6" customHeight="1">
      <c r="A9" s="143"/>
      <c r="B9" s="128" t="s">
        <v>162</v>
      </c>
      <c r="C9" s="103"/>
      <c r="D9" s="103"/>
      <c r="E9" s="103"/>
      <c r="F9" s="103"/>
      <c r="G9" s="103"/>
      <c r="H9" s="103"/>
      <c r="I9" s="103"/>
      <c r="J9" s="103"/>
      <c r="K9" s="103"/>
      <c r="L9" s="103"/>
      <c r="M9" s="103"/>
      <c r="N9" s="103"/>
      <c r="O9" s="103"/>
      <c r="P9" s="103"/>
      <c r="Q9" s="103"/>
      <c r="R9" s="103"/>
      <c r="S9" s="103"/>
      <c r="T9" s="103"/>
      <c r="U9" s="103"/>
      <c r="V9" s="103"/>
      <c r="W9" s="103"/>
      <c r="X9" s="72"/>
      <c r="Y9" s="103"/>
      <c r="Z9" s="104"/>
    </row>
    <row r="10" spans="1:26" ht="103.15" customHeight="1">
      <c r="B10" s="105">
        <v>1</v>
      </c>
      <c r="C10" s="129" t="s">
        <v>479</v>
      </c>
      <c r="D10" s="79"/>
      <c r="E10" s="163"/>
      <c r="F10" s="154"/>
      <c r="G10" s="163"/>
      <c r="H10" s="154">
        <v>4652028</v>
      </c>
      <c r="I10" s="304">
        <v>5717926.598519586</v>
      </c>
      <c r="J10" s="154">
        <v>4324996</v>
      </c>
      <c r="K10" s="304">
        <v>5828067.3179129111</v>
      </c>
      <c r="L10" s="154">
        <v>3847552</v>
      </c>
      <c r="M10" s="304">
        <v>5905678.5887765558</v>
      </c>
      <c r="N10" s="154">
        <v>4442650.5999999996</v>
      </c>
      <c r="O10" s="304">
        <v>6073570.2446067687</v>
      </c>
      <c r="P10" s="154"/>
      <c r="Q10" s="304">
        <v>6484345</v>
      </c>
      <c r="R10" s="299"/>
      <c r="S10" s="304">
        <v>7151863</v>
      </c>
      <c r="T10" s="304">
        <v>7659068</v>
      </c>
      <c r="U10" s="167"/>
      <c r="V10" s="167"/>
      <c r="W10" s="117"/>
      <c r="X10" s="285"/>
      <c r="Y10" s="60"/>
      <c r="Z10" s="155" t="s">
        <v>177</v>
      </c>
    </row>
    <row r="11" spans="1:26" ht="72" customHeight="1">
      <c r="B11" s="105">
        <v>2</v>
      </c>
      <c r="C11" s="112" t="s">
        <v>480</v>
      </c>
      <c r="D11" s="79"/>
      <c r="E11" s="163"/>
      <c r="F11" s="154"/>
      <c r="G11" s="163"/>
      <c r="H11" s="154">
        <v>3869173</v>
      </c>
      <c r="I11" s="304">
        <v>4621372.9268547986</v>
      </c>
      <c r="J11" s="154">
        <v>3578723</v>
      </c>
      <c r="K11" s="304">
        <v>4730611.2916859668</v>
      </c>
      <c r="L11" s="154">
        <v>3135694</v>
      </c>
      <c r="M11" s="304">
        <v>4797151.4937137291</v>
      </c>
      <c r="N11" s="154">
        <v>3767831.9</v>
      </c>
      <c r="O11" s="304">
        <v>5036745.2835214054</v>
      </c>
      <c r="P11" s="154"/>
      <c r="Q11" s="304">
        <v>5301494</v>
      </c>
      <c r="R11" s="299"/>
      <c r="S11" s="304">
        <v>5913423</v>
      </c>
      <c r="T11" s="304">
        <v>6234058</v>
      </c>
      <c r="U11" s="167"/>
      <c r="V11" s="167"/>
      <c r="W11" s="117"/>
      <c r="X11" s="285"/>
      <c r="Y11" s="60"/>
      <c r="Z11" s="155"/>
    </row>
    <row r="12" spans="1:26" ht="87" customHeight="1">
      <c r="B12" s="105">
        <v>3</v>
      </c>
      <c r="C12" s="112" t="s">
        <v>481</v>
      </c>
      <c r="D12" s="79"/>
      <c r="E12" s="163"/>
      <c r="F12" s="154"/>
      <c r="G12" s="163"/>
      <c r="H12" s="154">
        <v>782855</v>
      </c>
      <c r="I12" s="304">
        <v>1096553.6716647872</v>
      </c>
      <c r="J12" s="154">
        <v>746273</v>
      </c>
      <c r="K12" s="304">
        <v>1097456.0262269441</v>
      </c>
      <c r="L12" s="154">
        <v>711858</v>
      </c>
      <c r="M12" s="304">
        <v>1108527.0950628261</v>
      </c>
      <c r="N12" s="154">
        <v>674818.7</v>
      </c>
      <c r="O12" s="304">
        <v>1036824.9610853626</v>
      </c>
      <c r="P12" s="154"/>
      <c r="Q12" s="304">
        <v>1182851</v>
      </c>
      <c r="R12" s="299"/>
      <c r="S12" s="304">
        <v>1238440</v>
      </c>
      <c r="T12" s="304">
        <v>1425010</v>
      </c>
      <c r="U12" s="167"/>
      <c r="V12" s="167"/>
      <c r="W12" s="117"/>
      <c r="X12" s="285"/>
      <c r="Y12" s="60"/>
      <c r="Z12" s="155"/>
    </row>
    <row r="13" spans="1:26" ht="117.6" customHeight="1">
      <c r="B13" s="105">
        <v>4</v>
      </c>
      <c r="C13" s="129" t="s">
        <v>482</v>
      </c>
      <c r="D13" s="79"/>
      <c r="E13" s="163"/>
      <c r="F13" s="154"/>
      <c r="G13" s="163"/>
      <c r="H13" s="154">
        <v>274603</v>
      </c>
      <c r="I13" s="304">
        <v>420255.4014804145</v>
      </c>
      <c r="J13" s="154">
        <v>284763</v>
      </c>
      <c r="K13" s="304">
        <v>439617.68208708952</v>
      </c>
      <c r="L13" s="154">
        <v>283916</v>
      </c>
      <c r="M13" s="304">
        <v>443580.41122344445</v>
      </c>
      <c r="N13" s="154">
        <v>249130.5</v>
      </c>
      <c r="O13" s="304">
        <v>390208.75539323204</v>
      </c>
      <c r="P13" s="154"/>
      <c r="Q13" s="304">
        <v>466262</v>
      </c>
      <c r="R13" s="299"/>
      <c r="S13" s="304">
        <v>489213</v>
      </c>
      <c r="T13" s="304">
        <v>456814</v>
      </c>
      <c r="U13" s="167"/>
      <c r="V13" s="167"/>
      <c r="W13" s="117"/>
      <c r="X13" s="285"/>
      <c r="Y13" s="60"/>
      <c r="Z13" s="155"/>
    </row>
    <row r="14" spans="1:26" ht="112.5" customHeight="1">
      <c r="B14" s="105">
        <v>5</v>
      </c>
      <c r="C14" s="129" t="s">
        <v>483</v>
      </c>
      <c r="D14" s="79"/>
      <c r="E14" s="164"/>
      <c r="F14" s="156"/>
      <c r="G14" s="164"/>
      <c r="H14" s="156"/>
      <c r="I14" s="414">
        <f>I10</f>
        <v>5717926.598519586</v>
      </c>
      <c r="J14" s="415"/>
      <c r="K14" s="414">
        <f>K10</f>
        <v>5828067.3179129111</v>
      </c>
      <c r="L14" s="415"/>
      <c r="M14" s="414">
        <f>M10</f>
        <v>5905678.5887765558</v>
      </c>
      <c r="N14" s="415"/>
      <c r="O14" s="414">
        <f>O10</f>
        <v>6073570.2446067687</v>
      </c>
      <c r="P14" s="415"/>
      <c r="Q14" s="414">
        <f>Q10</f>
        <v>6484345</v>
      </c>
      <c r="R14" s="415"/>
      <c r="S14" s="414">
        <f>S10</f>
        <v>7151863</v>
      </c>
      <c r="T14" s="414">
        <f>T10</f>
        <v>7659068</v>
      </c>
      <c r="U14" s="167"/>
      <c r="V14" s="167"/>
      <c r="W14" s="117"/>
      <c r="X14" s="285"/>
      <c r="Y14" s="60"/>
      <c r="Z14" s="155"/>
    </row>
    <row r="15" spans="1:26" ht="15.6" customHeight="1">
      <c r="B15" s="128" t="s">
        <v>178</v>
      </c>
      <c r="C15" s="103"/>
      <c r="D15" s="103"/>
      <c r="E15" s="88"/>
      <c r="F15" s="103"/>
      <c r="G15" s="88"/>
      <c r="H15" s="103"/>
      <c r="I15" s="88"/>
      <c r="J15" s="103"/>
      <c r="K15" s="88"/>
      <c r="L15" s="103"/>
      <c r="M15" s="88"/>
      <c r="N15" s="103"/>
      <c r="O15" s="88"/>
      <c r="P15" s="103"/>
      <c r="Q15" s="88"/>
      <c r="R15" s="103"/>
      <c r="S15" s="88"/>
      <c r="T15" s="88"/>
      <c r="U15" s="88"/>
      <c r="V15" s="88"/>
      <c r="W15" s="88"/>
      <c r="X15" s="284"/>
      <c r="Y15" s="103"/>
      <c r="Z15" s="104"/>
    </row>
    <row r="16" spans="1:26" ht="71.25" customHeight="1" thickBot="1">
      <c r="B16" s="105">
        <v>6</v>
      </c>
      <c r="C16" s="129" t="s">
        <v>398</v>
      </c>
      <c r="D16" s="79"/>
      <c r="E16" s="163"/>
      <c r="F16" s="154"/>
      <c r="G16" s="163"/>
      <c r="H16" s="154">
        <v>5667775</v>
      </c>
      <c r="I16" s="305">
        <v>8470796.5999999996</v>
      </c>
      <c r="J16" s="154">
        <v>5183721</v>
      </c>
      <c r="K16" s="305">
        <v>8322203.5</v>
      </c>
      <c r="L16" s="154">
        <v>4452588</v>
      </c>
      <c r="M16" s="305">
        <v>8293337.6000000006</v>
      </c>
      <c r="N16" s="154">
        <v>5211354</v>
      </c>
      <c r="O16" s="305">
        <v>8254398.5999999996</v>
      </c>
      <c r="P16" s="154"/>
      <c r="Q16" s="305">
        <v>8212575.7999999998</v>
      </c>
      <c r="R16" s="154"/>
      <c r="S16" s="305">
        <v>8033970</v>
      </c>
      <c r="T16" s="302">
        <v>8120268</v>
      </c>
      <c r="U16" s="300"/>
      <c r="V16" s="168"/>
      <c r="W16" s="117"/>
      <c r="X16" s="286"/>
      <c r="Y16" s="60"/>
      <c r="Z16" s="155"/>
    </row>
    <row r="17" spans="2:26" ht="15.6" customHeight="1" thickTop="1">
      <c r="B17" s="148" t="s">
        <v>166</v>
      </c>
      <c r="C17" s="149"/>
      <c r="D17" s="149"/>
      <c r="E17" s="165"/>
      <c r="F17" s="149"/>
      <c r="G17" s="165"/>
      <c r="H17" s="149"/>
      <c r="I17" s="165"/>
      <c r="J17" s="149"/>
      <c r="K17" s="165"/>
      <c r="L17" s="149"/>
      <c r="M17" s="165"/>
      <c r="N17" s="149"/>
      <c r="O17" s="165"/>
      <c r="P17" s="149"/>
      <c r="Q17" s="165"/>
      <c r="R17" s="149"/>
      <c r="S17" s="165"/>
      <c r="T17" s="165"/>
      <c r="U17" s="165"/>
      <c r="V17" s="165"/>
      <c r="W17" s="165"/>
      <c r="X17" s="157" t="s">
        <v>159</v>
      </c>
      <c r="Y17" s="158"/>
      <c r="Z17" s="159"/>
    </row>
    <row r="18" spans="2:26" ht="70.900000000000006" customHeight="1">
      <c r="B18" s="105">
        <v>7</v>
      </c>
      <c r="C18" s="129" t="s">
        <v>392</v>
      </c>
      <c r="D18" s="160" t="str">
        <f>IF(OR(ISBLANK(D10),ISBLANK(D16)),IF(OR(ISBLANK(D10),ISBLANK(D44)),"",100*D10/D44),100*D10/D16)</f>
        <v/>
      </c>
      <c r="E18" s="166" t="str">
        <f>IF(OR(ISBLANK(E10),ISBLANK(E16)),IF(OR(ISBLANK(E10),ISBLANK(D44)),"",100*E10/D44),100*E10/E16)</f>
        <v/>
      </c>
      <c r="F18" s="160" t="str">
        <f>IF(OR(ISBLANK(F10),ISBLANK(F16)),IF(OR(ISBLANK(F10),ISBLANK(E44)),"",100*F10/E44),100*F10/F16)</f>
        <v/>
      </c>
      <c r="G18" s="166" t="str">
        <f>IF(OR(ISBLANK(G10),ISBLANK(G16)),IF(OR(ISBLANK(G10),ISBLANK(E44)),"",100*G10/E44),100*G10/G16)</f>
        <v/>
      </c>
      <c r="H18" s="301">
        <f>IF(OR(ISBLANK(H10),ISBLANK(H16)),IF(OR(ISBLANK(H10),ISBLANK(F44)),"",100*H10/F44),100*H10/H16)</f>
        <v>82.078558164359023</v>
      </c>
      <c r="I18" s="306">
        <f>IF(OR(ISBLANK(I10),ISBLANK(I16)),IF(OR(ISBLANK(I10),ISBLANK(F44)),"",100*I10/F44),100*I10/I16)</f>
        <v>67.501639674828056</v>
      </c>
      <c r="J18" s="301">
        <f>IF(OR(ISBLANK(J10),ISBLANK(J16)),IF(OR(ISBLANK(J10),ISBLANK(G44)),"",100*J10/G44),100*J10/J16)</f>
        <v>83.434197172262941</v>
      </c>
      <c r="K18" s="306">
        <f>IF(OR(ISBLANK(K10),ISBLANK(K16)),IF(OR(ISBLANK(K10),ISBLANK(G44)),"",100*K10/G44),100*K10/K16)</f>
        <v>70.030338935029775</v>
      </c>
      <c r="L18" s="301">
        <f>IF(OR(ISBLANK(L10),ISBLANK(L16)),IF(OR(ISBLANK(L10),ISBLANK(H44)),"",100*L10/H44),100*L10/L16)</f>
        <v>86.411588047221073</v>
      </c>
      <c r="M18" s="306">
        <f>IF(OR(ISBLANK(M10),ISBLANK(M16)),IF(OR(ISBLANK(M10),ISBLANK(H44)),"",100*M10/H44),100*M10/M16)</f>
        <v>71.209914193973674</v>
      </c>
      <c r="N18" s="301">
        <f>IF(OR(ISBLANK(N10),ISBLANK(N16)),IF(OR(ISBLANK(N10),ISBLANK(I44)),"",100*N10/I44),100*N10/N16)</f>
        <v>85.249449567233384</v>
      </c>
      <c r="O18" s="306">
        <f>IF(OR(ISBLANK(O10),ISBLANK(O16)),IF(OR(ISBLANK(O10),ISBLANK(I44)),"",100*O10/I44),100*O10/O16)</f>
        <v>73.579803192527791</v>
      </c>
      <c r="P18" s="301" t="str">
        <f>IF(OR(ISBLANK(P10),ISBLANK(P16)),IF(OR(ISBLANK(P10),ISBLANK(J44)),"",100*P10/J44),100*P10/P16)</f>
        <v/>
      </c>
      <c r="Q18" s="306">
        <f>IF(OR(ISBLANK(Q10),ISBLANK(Q16)),IF(OR(ISBLANK(Q10),ISBLANK(J44)),"",100*Q10/J44),100*Q10/Q16)</f>
        <v>78.956287989451496</v>
      </c>
      <c r="R18" s="301" t="str">
        <f>IF(OR(ISBLANK(R10),ISBLANK(R16)),IF(OR(ISBLANK(R10),ISBLANK(K44)),"",100*R10/K44),100*R10/R16)</f>
        <v/>
      </c>
      <c r="S18" s="306">
        <f>IF(OR(ISBLANK(S10),ISBLANK(S16)),IF(OR(ISBLANK(S10),ISBLANK(K44)),"",100*S10/K44),100*S10/S16)</f>
        <v>89.020285114333262</v>
      </c>
      <c r="T18" s="306">
        <f>IF(OR(ISBLANK(T10),ISBLANK(T16)),IF(OR(ISBLANK(T10),ISBLANK(L44)),"",100*T10/L44),100*T10/T16)</f>
        <v>94.320384499624893</v>
      </c>
      <c r="U18" s="55" t="str">
        <f>IF(OR(ISBLANK(U10),ISBLANK(U16)),IF(OR(ISBLANK(U10),ISBLANK(M44)),"",100*U10/M44),100*U10/U16)</f>
        <v/>
      </c>
      <c r="V18" s="55" t="str">
        <f>IF(OR(ISBLANK(V10),ISBLANK(V16)),IF(OR(ISBLANK(V10),ISBLANK(N44)),"",100*V10/N44),100*V10/V16)</f>
        <v/>
      </c>
      <c r="W18" s="91" t="str">
        <f>IF(OR(ISBLANK(W10),ISBLANK(W16)),IF(OR(ISBLANK(W10),ISBLANK(O44)),"",100*W10/O44),100*W10/W16)</f>
        <v/>
      </c>
      <c r="X18" s="119">
        <v>100</v>
      </c>
      <c r="Y18" s="60" t="s">
        <v>526</v>
      </c>
      <c r="Z18" s="161"/>
    </row>
    <row r="19" spans="2:26" ht="144.6" customHeight="1" thickBot="1">
      <c r="B19" s="105">
        <v>8</v>
      </c>
      <c r="C19" s="129" t="s">
        <v>393</v>
      </c>
      <c r="D19" s="160" t="str">
        <f t="shared" ref="D19:W19" si="0">IF(OR(ISBLANK(D10),ISBLANK(D14)),"",100*D14/D10)</f>
        <v/>
      </c>
      <c r="E19" s="166" t="str">
        <f t="shared" si="0"/>
        <v/>
      </c>
      <c r="F19" s="160" t="str">
        <f t="shared" si="0"/>
        <v/>
      </c>
      <c r="G19" s="166" t="str">
        <f t="shared" si="0"/>
        <v/>
      </c>
      <c r="H19" s="160" t="str">
        <f t="shared" si="0"/>
        <v/>
      </c>
      <c r="I19" s="166">
        <f t="shared" si="0"/>
        <v>100</v>
      </c>
      <c r="J19" s="160" t="str">
        <f t="shared" si="0"/>
        <v/>
      </c>
      <c r="K19" s="166">
        <f t="shared" si="0"/>
        <v>100</v>
      </c>
      <c r="L19" s="160" t="str">
        <f t="shared" si="0"/>
        <v/>
      </c>
      <c r="M19" s="166">
        <f t="shared" si="0"/>
        <v>100</v>
      </c>
      <c r="N19" s="160" t="str">
        <f t="shared" si="0"/>
        <v/>
      </c>
      <c r="O19" s="166">
        <f t="shared" si="0"/>
        <v>100</v>
      </c>
      <c r="P19" s="160" t="str">
        <f t="shared" si="0"/>
        <v/>
      </c>
      <c r="Q19" s="166">
        <f t="shared" si="0"/>
        <v>100</v>
      </c>
      <c r="R19" s="160" t="str">
        <f t="shared" si="0"/>
        <v/>
      </c>
      <c r="S19" s="166">
        <f t="shared" si="0"/>
        <v>100</v>
      </c>
      <c r="T19" s="166">
        <f t="shared" si="0"/>
        <v>100</v>
      </c>
      <c r="U19" s="166" t="str">
        <f t="shared" si="0"/>
        <v/>
      </c>
      <c r="V19" s="166" t="str">
        <f t="shared" si="0"/>
        <v/>
      </c>
      <c r="W19" s="166" t="str">
        <f t="shared" si="0"/>
        <v/>
      </c>
      <c r="X19" s="141">
        <v>100</v>
      </c>
      <c r="Y19" s="60"/>
      <c r="Z19" s="161"/>
    </row>
    <row r="20" spans="2:26" ht="6" customHeight="1" thickTop="1">
      <c r="B20" s="143"/>
      <c r="C20" s="150"/>
      <c r="D20" s="107"/>
      <c r="E20" s="107"/>
      <c r="F20" s="107"/>
      <c r="G20" s="107"/>
      <c r="H20" s="107"/>
      <c r="I20" s="107"/>
      <c r="J20" s="107"/>
      <c r="K20" s="115"/>
      <c r="L20" s="50"/>
      <c r="M20" s="143"/>
      <c r="N20" s="143"/>
      <c r="O20" s="143"/>
      <c r="P20" s="143"/>
      <c r="Q20" s="143"/>
      <c r="R20" s="143"/>
      <c r="S20" s="143"/>
      <c r="T20" s="143"/>
      <c r="U20" s="143"/>
      <c r="V20" s="143"/>
      <c r="W20" s="143"/>
      <c r="X20" s="116"/>
      <c r="Y20" s="143"/>
      <c r="Z20" s="143"/>
    </row>
    <row r="21" spans="2:26" ht="12.75" customHeight="1">
      <c r="B21" s="143"/>
      <c r="C21" s="150"/>
      <c r="D21" s="107"/>
      <c r="E21" s="107"/>
      <c r="F21" s="107"/>
      <c r="G21" s="107"/>
      <c r="H21" s="107"/>
      <c r="I21" s="107"/>
      <c r="J21" s="107"/>
      <c r="K21" s="107"/>
      <c r="L21" s="50"/>
      <c r="M21" s="143"/>
      <c r="N21" s="143"/>
      <c r="O21" s="143"/>
      <c r="P21" s="143"/>
      <c r="Q21" s="143"/>
      <c r="R21" s="143"/>
      <c r="S21" s="143"/>
      <c r="T21" s="143"/>
      <c r="U21" s="143"/>
      <c r="V21" s="143"/>
      <c r="W21" s="143"/>
      <c r="X21" s="143"/>
      <c r="Y21" s="143"/>
      <c r="Z21" s="143"/>
    </row>
    <row r="22" spans="2:26" ht="23.25" customHeight="1">
      <c r="B22" s="131" t="s">
        <v>179</v>
      </c>
      <c r="C22" s="132"/>
      <c r="D22" s="132"/>
      <c r="E22" s="132"/>
      <c r="F22" s="132"/>
      <c r="G22" s="132"/>
      <c r="H22" s="132"/>
      <c r="I22" s="132"/>
      <c r="J22" s="132"/>
      <c r="K22" s="132"/>
      <c r="L22" s="162"/>
      <c r="M22" s="143"/>
      <c r="N22" s="143"/>
      <c r="O22" s="143"/>
      <c r="P22" s="143"/>
      <c r="Q22" s="143"/>
      <c r="R22" s="143"/>
      <c r="S22" s="143"/>
      <c r="T22" s="143"/>
      <c r="U22" s="143"/>
      <c r="V22" s="143"/>
      <c r="W22" s="143"/>
      <c r="X22" s="143"/>
      <c r="Y22" s="143"/>
      <c r="Z22" s="143"/>
    </row>
    <row r="23" spans="2:26" ht="15" customHeight="1">
      <c r="B23" s="143"/>
      <c r="C23" s="150"/>
      <c r="D23" s="107"/>
      <c r="E23" s="107"/>
      <c r="F23" s="107"/>
      <c r="G23" s="107"/>
      <c r="H23" s="107"/>
      <c r="I23" s="107"/>
      <c r="J23" s="107"/>
      <c r="K23" s="107"/>
      <c r="L23" s="50"/>
      <c r="M23" s="143"/>
      <c r="N23" s="143"/>
      <c r="O23" s="143"/>
      <c r="P23" s="143"/>
      <c r="Q23" s="143"/>
      <c r="R23" s="143"/>
      <c r="S23" s="143"/>
      <c r="T23" s="143"/>
      <c r="U23" s="143"/>
      <c r="V23" s="143"/>
      <c r="W23" s="143"/>
      <c r="X23" s="143"/>
      <c r="Y23" s="143"/>
      <c r="Z23" s="143"/>
    </row>
    <row r="24" spans="2:26" ht="15" customHeight="1">
      <c r="B24" s="143"/>
      <c r="C24" s="150"/>
      <c r="D24" s="107"/>
      <c r="E24" s="107"/>
      <c r="F24" s="134" t="s">
        <v>180</v>
      </c>
      <c r="G24" s="107"/>
      <c r="H24" s="107"/>
      <c r="I24" s="107"/>
      <c r="J24" s="107"/>
      <c r="K24" s="107"/>
      <c r="L24" s="50"/>
      <c r="M24" s="143"/>
      <c r="N24" s="143"/>
      <c r="O24" s="143"/>
      <c r="P24" s="143"/>
      <c r="Q24" s="143"/>
      <c r="R24" s="143"/>
      <c r="S24" s="143"/>
      <c r="T24" s="143"/>
      <c r="U24" s="143"/>
      <c r="V24" s="143"/>
      <c r="W24" s="143"/>
      <c r="X24" s="143"/>
      <c r="Y24" s="143"/>
      <c r="Z24" s="143"/>
    </row>
    <row r="25" spans="2:26" ht="15" customHeight="1">
      <c r="B25" s="143"/>
      <c r="C25" s="150"/>
      <c r="D25" s="107"/>
      <c r="E25" s="107"/>
      <c r="F25" s="108" t="s">
        <v>484</v>
      </c>
      <c r="G25" s="107"/>
      <c r="H25" s="107"/>
      <c r="I25" s="107"/>
      <c r="J25" s="107"/>
      <c r="K25" s="107"/>
      <c r="L25" s="50"/>
      <c r="M25" s="143"/>
      <c r="N25" s="143"/>
      <c r="O25" s="143"/>
      <c r="P25" s="143"/>
      <c r="Q25" s="143"/>
      <c r="R25" s="143"/>
      <c r="S25" s="143"/>
      <c r="T25" s="143"/>
      <c r="U25" s="143"/>
      <c r="V25" s="143"/>
      <c r="W25" s="143"/>
      <c r="X25" s="143"/>
      <c r="Y25" s="143"/>
      <c r="Z25" s="143"/>
    </row>
    <row r="26" spans="2:26" ht="15" customHeight="1">
      <c r="B26" s="143"/>
      <c r="C26" s="150"/>
      <c r="D26" s="107"/>
      <c r="E26" s="107"/>
      <c r="F26" s="109" t="s">
        <v>181</v>
      </c>
      <c r="G26" s="107"/>
      <c r="H26" s="107"/>
      <c r="I26" s="107"/>
      <c r="J26" s="107"/>
      <c r="K26" s="107"/>
      <c r="L26" s="50"/>
      <c r="M26" s="143"/>
      <c r="N26" s="143"/>
      <c r="O26" s="143"/>
      <c r="P26" s="143"/>
      <c r="Q26" s="143"/>
      <c r="R26" s="143"/>
      <c r="S26" s="143"/>
      <c r="T26" s="143"/>
      <c r="U26" s="143"/>
      <c r="V26" s="143"/>
      <c r="W26" s="143"/>
      <c r="X26" s="143"/>
      <c r="Y26" s="143"/>
      <c r="Z26" s="143"/>
    </row>
    <row r="27" spans="2:26" ht="15" customHeight="1">
      <c r="B27" s="143"/>
      <c r="C27" s="150"/>
      <c r="D27" s="107"/>
      <c r="E27" s="107"/>
      <c r="F27" s="109" t="s">
        <v>182</v>
      </c>
      <c r="G27" s="107"/>
      <c r="H27" s="107"/>
      <c r="I27" s="107"/>
      <c r="J27" s="107"/>
      <c r="K27" s="107"/>
      <c r="L27" s="50"/>
      <c r="M27" s="143"/>
      <c r="N27" s="143"/>
      <c r="O27" s="143"/>
      <c r="P27" s="143"/>
      <c r="Q27" s="143"/>
      <c r="R27" s="143"/>
      <c r="S27" s="143"/>
      <c r="T27" s="143"/>
      <c r="U27" s="143"/>
      <c r="V27" s="143"/>
      <c r="W27" s="143"/>
      <c r="X27" s="143"/>
      <c r="Y27" s="143"/>
      <c r="Z27" s="143"/>
    </row>
    <row r="28" spans="2:26" ht="15" customHeight="1">
      <c r="B28" s="143"/>
      <c r="C28" s="150"/>
      <c r="D28" s="107"/>
      <c r="E28" s="107"/>
      <c r="F28" s="109" t="s">
        <v>183</v>
      </c>
      <c r="G28" s="107"/>
      <c r="H28" s="107"/>
      <c r="I28" s="107"/>
      <c r="J28" s="107"/>
      <c r="K28" s="107"/>
      <c r="L28" s="50"/>
      <c r="M28" s="143"/>
      <c r="N28" s="143"/>
      <c r="O28" s="143"/>
      <c r="P28" s="143"/>
      <c r="Q28" s="143"/>
      <c r="R28" s="143"/>
      <c r="S28" s="143"/>
      <c r="T28" s="143"/>
      <c r="U28" s="143"/>
      <c r="V28" s="143"/>
      <c r="W28" s="143"/>
      <c r="X28" s="143"/>
      <c r="Y28" s="143"/>
      <c r="Z28" s="143"/>
    </row>
    <row r="29" spans="2:26" ht="15" customHeight="1">
      <c r="B29" s="143"/>
      <c r="C29" s="150"/>
      <c r="D29" s="107"/>
      <c r="E29" s="107"/>
      <c r="F29" s="107" t="s">
        <v>450</v>
      </c>
      <c r="G29" s="107"/>
      <c r="H29" s="107"/>
      <c r="I29" s="107"/>
      <c r="J29" s="107"/>
      <c r="K29" s="107"/>
      <c r="L29" s="50"/>
      <c r="M29" s="143"/>
      <c r="N29" s="143"/>
      <c r="O29" s="143"/>
      <c r="P29" s="143"/>
      <c r="Q29" s="143"/>
      <c r="R29" s="143"/>
      <c r="S29" s="143"/>
      <c r="T29" s="143"/>
      <c r="U29" s="143"/>
      <c r="V29" s="143"/>
      <c r="W29" s="143"/>
      <c r="X29" s="143"/>
      <c r="Y29" s="143"/>
      <c r="Z29" s="143"/>
    </row>
    <row r="30" spans="2:26" ht="15" customHeight="1">
      <c r="B30" s="143"/>
      <c r="C30" s="150"/>
      <c r="D30" s="107"/>
      <c r="E30" s="107"/>
      <c r="F30" s="107"/>
      <c r="G30" s="107"/>
      <c r="H30" s="107"/>
      <c r="I30" s="107"/>
      <c r="J30" s="107"/>
      <c r="K30" s="107"/>
      <c r="L30" s="50"/>
      <c r="M30" s="143"/>
      <c r="N30" s="143"/>
      <c r="O30" s="143"/>
      <c r="P30" s="143"/>
      <c r="Q30" s="143"/>
      <c r="R30" s="143"/>
      <c r="S30" s="143"/>
      <c r="T30" s="143"/>
      <c r="U30" s="143"/>
      <c r="V30" s="143"/>
      <c r="W30" s="143"/>
      <c r="X30" s="143"/>
      <c r="Y30" s="143"/>
      <c r="Z30" s="143"/>
    </row>
    <row r="31" spans="2:26" ht="15" customHeight="1">
      <c r="B31" s="143"/>
      <c r="C31" s="150"/>
      <c r="D31" s="107"/>
      <c r="E31" s="107"/>
      <c r="F31" s="107"/>
      <c r="G31" s="107"/>
      <c r="H31" s="107"/>
      <c r="I31" s="107"/>
      <c r="J31" s="107"/>
      <c r="K31" s="107"/>
      <c r="L31" s="50"/>
      <c r="M31" s="143"/>
      <c r="N31" s="143"/>
      <c r="O31" s="143"/>
      <c r="P31" s="143"/>
      <c r="Q31" s="143"/>
      <c r="R31" s="143"/>
      <c r="S31" s="143"/>
      <c r="T31" s="143"/>
      <c r="U31" s="143"/>
      <c r="V31" s="143"/>
      <c r="W31" s="143"/>
      <c r="X31" s="143"/>
      <c r="Y31" s="143"/>
      <c r="Z31" s="143"/>
    </row>
    <row r="32" spans="2:26" ht="15" customHeight="1">
      <c r="B32" s="143"/>
      <c r="C32" s="150"/>
      <c r="D32" s="107"/>
      <c r="E32" s="107"/>
      <c r="F32" s="107"/>
      <c r="G32" s="107"/>
      <c r="H32" s="107"/>
      <c r="I32" s="107"/>
      <c r="J32" s="107"/>
      <c r="K32" s="107"/>
      <c r="L32" s="50"/>
      <c r="M32" s="143"/>
      <c r="N32" s="143"/>
      <c r="O32" s="143"/>
      <c r="P32" s="143"/>
      <c r="Q32" s="143"/>
      <c r="R32" s="143"/>
      <c r="S32" s="143"/>
      <c r="T32" s="143"/>
      <c r="U32" s="143"/>
      <c r="V32" s="143"/>
      <c r="W32" s="143"/>
      <c r="X32" s="143"/>
      <c r="Y32" s="143"/>
      <c r="Z32" s="143"/>
    </row>
    <row r="33" spans="2:26" ht="15" customHeight="1">
      <c r="B33" s="143"/>
      <c r="C33" s="150"/>
      <c r="D33" s="107"/>
      <c r="E33" s="107"/>
      <c r="F33" s="107"/>
      <c r="G33" s="107"/>
      <c r="H33" s="107"/>
      <c r="I33" s="107"/>
      <c r="J33" s="107"/>
      <c r="K33" s="107"/>
      <c r="L33" s="50"/>
      <c r="M33" s="143"/>
      <c r="N33" s="143"/>
      <c r="O33" s="143"/>
      <c r="P33" s="143"/>
      <c r="Q33" s="143"/>
      <c r="R33" s="143"/>
      <c r="S33" s="143"/>
      <c r="T33" s="143"/>
      <c r="U33" s="143"/>
      <c r="V33" s="143"/>
      <c r="W33" s="143"/>
      <c r="X33" s="143"/>
      <c r="Y33" s="143"/>
      <c r="Z33" s="143"/>
    </row>
    <row r="34" spans="2:26" ht="15" customHeight="1">
      <c r="B34" s="143"/>
      <c r="C34" s="150"/>
      <c r="D34" s="107"/>
      <c r="E34" s="107"/>
      <c r="F34" s="107"/>
      <c r="G34" s="107"/>
      <c r="H34" s="107"/>
      <c r="I34" s="107"/>
      <c r="J34" s="107"/>
      <c r="K34" s="107"/>
      <c r="L34" s="50"/>
      <c r="M34" s="143"/>
      <c r="N34" s="143"/>
      <c r="O34" s="143"/>
      <c r="P34" s="143"/>
      <c r="Q34" s="143"/>
      <c r="R34" s="143"/>
      <c r="S34" s="143"/>
      <c r="T34" s="143"/>
      <c r="U34" s="143"/>
      <c r="V34" s="143"/>
      <c r="W34" s="143"/>
      <c r="X34" s="143"/>
      <c r="Y34" s="143"/>
      <c r="Z34" s="143"/>
    </row>
    <row r="35" spans="2:26" ht="15" customHeight="1">
      <c r="B35" s="143"/>
      <c r="C35" s="150"/>
      <c r="D35" s="107"/>
      <c r="E35" s="107"/>
      <c r="F35" s="107"/>
      <c r="G35" s="107"/>
      <c r="H35" s="107"/>
      <c r="I35" s="107"/>
      <c r="J35" s="107"/>
      <c r="K35" s="107"/>
      <c r="L35" s="50"/>
      <c r="M35" s="143"/>
      <c r="N35" s="143"/>
      <c r="O35" s="143"/>
      <c r="P35" s="143"/>
      <c r="Q35" s="143"/>
      <c r="R35" s="143"/>
      <c r="S35" s="143"/>
      <c r="T35" s="143"/>
      <c r="U35" s="143"/>
      <c r="V35" s="143"/>
      <c r="W35" s="143"/>
      <c r="X35" s="143"/>
      <c r="Y35" s="143"/>
      <c r="Z35" s="143"/>
    </row>
    <row r="36" spans="2:26" ht="15" customHeight="1">
      <c r="B36" s="143"/>
      <c r="C36" s="150"/>
      <c r="D36" s="107"/>
      <c r="E36" s="107"/>
      <c r="F36" s="107"/>
      <c r="G36" s="107"/>
      <c r="H36" s="107"/>
      <c r="I36" s="107"/>
      <c r="J36" s="107"/>
      <c r="K36" s="107"/>
      <c r="L36" s="50"/>
      <c r="M36" s="143"/>
      <c r="N36" s="143"/>
      <c r="O36" s="143"/>
      <c r="P36" s="143"/>
      <c r="Q36" s="143"/>
      <c r="R36" s="143"/>
      <c r="S36" s="143"/>
      <c r="T36" s="143"/>
      <c r="U36" s="143"/>
      <c r="V36" s="143"/>
      <c r="W36" s="143"/>
      <c r="X36" s="143"/>
      <c r="Y36" s="143"/>
      <c r="Z36" s="143"/>
    </row>
    <row r="37" spans="2:26" ht="15" customHeight="1">
      <c r="B37" s="143"/>
      <c r="C37" s="150"/>
      <c r="D37" s="107"/>
      <c r="E37" s="107"/>
      <c r="F37" s="107"/>
      <c r="G37" s="107"/>
      <c r="H37" s="107"/>
      <c r="I37" s="107"/>
      <c r="J37" s="107"/>
      <c r="K37" s="107"/>
      <c r="L37" s="50"/>
      <c r="M37" s="143"/>
      <c r="N37" s="143"/>
      <c r="O37" s="143"/>
      <c r="P37" s="143"/>
      <c r="Q37" s="143"/>
      <c r="R37" s="143"/>
      <c r="S37" s="143"/>
      <c r="T37" s="143"/>
      <c r="U37" s="143"/>
      <c r="V37" s="143"/>
      <c r="W37" s="143"/>
      <c r="X37" s="143"/>
      <c r="Y37" s="143"/>
      <c r="Z37" s="143"/>
    </row>
    <row r="38" spans="2:26" ht="15" customHeight="1">
      <c r="B38" s="143"/>
      <c r="C38" s="150"/>
      <c r="D38" s="107"/>
      <c r="E38" s="107"/>
      <c r="F38" s="107"/>
      <c r="G38" s="107"/>
      <c r="H38" s="107"/>
      <c r="I38" s="107"/>
      <c r="J38" s="107"/>
      <c r="K38" s="107"/>
      <c r="L38" s="50"/>
      <c r="M38" s="143"/>
      <c r="N38" s="143"/>
      <c r="O38" s="143"/>
      <c r="P38" s="143"/>
      <c r="Q38" s="143"/>
      <c r="R38" s="143"/>
      <c r="S38" s="143"/>
      <c r="T38" s="143"/>
      <c r="U38" s="143"/>
      <c r="V38" s="143"/>
      <c r="W38" s="143"/>
      <c r="X38" s="143"/>
      <c r="Y38" s="143"/>
      <c r="Z38" s="143"/>
    </row>
    <row r="39" spans="2:26" ht="15" customHeight="1">
      <c r="B39" s="151" t="s">
        <v>172</v>
      </c>
      <c r="C39" s="150"/>
      <c r="D39" s="107"/>
      <c r="E39" s="107"/>
      <c r="F39" s="107"/>
      <c r="G39" s="107"/>
      <c r="H39" s="107"/>
      <c r="I39" s="107"/>
      <c r="J39" s="107"/>
      <c r="K39" s="107"/>
      <c r="L39" s="50"/>
      <c r="M39" s="143"/>
      <c r="N39" s="143"/>
      <c r="O39" s="143"/>
      <c r="P39" s="143"/>
      <c r="Q39" s="143"/>
      <c r="R39" s="143"/>
      <c r="S39" s="143"/>
      <c r="T39" s="143"/>
      <c r="U39" s="143"/>
      <c r="V39" s="143"/>
      <c r="W39" s="143"/>
      <c r="X39" s="143"/>
      <c r="Y39" s="143"/>
      <c r="Z39" s="143"/>
    </row>
    <row r="40" spans="2:26" ht="15" customHeight="1">
      <c r="B40" s="143"/>
      <c r="C40" s="150"/>
      <c r="D40" s="107"/>
      <c r="E40" s="107"/>
      <c r="F40" s="107"/>
      <c r="G40" s="107"/>
      <c r="H40" s="107"/>
      <c r="I40" s="107"/>
      <c r="J40" s="107"/>
      <c r="K40" s="107"/>
      <c r="L40" s="50"/>
      <c r="M40" s="143"/>
      <c r="N40" s="143"/>
      <c r="O40" s="143"/>
      <c r="P40" s="143"/>
      <c r="Q40" s="143"/>
      <c r="R40" s="143"/>
      <c r="S40" s="143"/>
      <c r="T40" s="143"/>
      <c r="U40" s="143"/>
      <c r="V40" s="143"/>
      <c r="W40" s="143"/>
      <c r="X40" s="143"/>
      <c r="Y40" s="143"/>
      <c r="Z40" s="143"/>
    </row>
    <row r="41" spans="2:26" ht="23.25" customHeight="1">
      <c r="B41" s="135" t="s">
        <v>173</v>
      </c>
      <c r="C41" s="132"/>
      <c r="D41" s="132"/>
      <c r="E41" s="132"/>
      <c r="F41" s="132"/>
      <c r="G41" s="132"/>
      <c r="H41" s="132"/>
      <c r="I41" s="132"/>
      <c r="J41" s="132"/>
      <c r="K41" s="132"/>
      <c r="L41" s="132"/>
      <c r="M41" s="132"/>
      <c r="N41" s="132"/>
      <c r="O41" s="132"/>
      <c r="P41" s="132"/>
      <c r="Q41" s="484"/>
      <c r="R41" s="485"/>
    </row>
    <row r="42" spans="2:26" ht="18.75" customHeight="1">
      <c r="B42" s="136" t="s">
        <v>158</v>
      </c>
      <c r="C42" s="110" t="s">
        <v>30</v>
      </c>
      <c r="D42" s="137" t="s">
        <v>514</v>
      </c>
      <c r="E42" s="138">
        <v>2013</v>
      </c>
      <c r="F42" s="139">
        <v>2014</v>
      </c>
      <c r="G42" s="140">
        <v>2015</v>
      </c>
      <c r="H42" s="139">
        <v>2016</v>
      </c>
      <c r="I42" s="139">
        <v>2017</v>
      </c>
      <c r="J42" s="138">
        <v>2018</v>
      </c>
      <c r="K42" s="138">
        <v>2019</v>
      </c>
      <c r="L42" s="138">
        <v>2020</v>
      </c>
      <c r="M42" s="138">
        <v>2021</v>
      </c>
      <c r="N42" s="138">
        <v>2022</v>
      </c>
      <c r="O42" s="138">
        <v>2023</v>
      </c>
      <c r="P42" s="40">
        <v>2024</v>
      </c>
      <c r="Q42" s="483" t="s">
        <v>492</v>
      </c>
      <c r="R42" s="483"/>
    </row>
    <row r="43" spans="2:26" ht="20.25" customHeight="1">
      <c r="B43" s="128" t="s">
        <v>184</v>
      </c>
      <c r="C43" s="153"/>
      <c r="D43" s="153"/>
      <c r="E43" s="153"/>
      <c r="F43" s="153"/>
      <c r="G43" s="153"/>
      <c r="H43" s="153"/>
      <c r="I43" s="153"/>
      <c r="J43" s="153"/>
      <c r="K43" s="153"/>
      <c r="L43" s="153"/>
      <c r="M43" s="153"/>
      <c r="N43" s="153"/>
      <c r="O43" s="153"/>
      <c r="P43" s="153"/>
      <c r="Q43" s="481"/>
      <c r="R43" s="482"/>
    </row>
    <row r="44" spans="2:26" ht="201.6" customHeight="1">
      <c r="B44" s="105">
        <v>9</v>
      </c>
      <c r="C44" s="129" t="s">
        <v>448</v>
      </c>
      <c r="D44" s="47"/>
      <c r="E44" s="48">
        <v>8986805</v>
      </c>
      <c r="F44" s="49">
        <v>8876169</v>
      </c>
      <c r="G44" s="51">
        <v>8825601</v>
      </c>
      <c r="H44" s="49">
        <v>8838896</v>
      </c>
      <c r="I44" s="49">
        <v>8927865</v>
      </c>
      <c r="J44" s="48">
        <v>9098071</v>
      </c>
      <c r="K44" s="48">
        <v>9280916</v>
      </c>
      <c r="L44" s="48">
        <v>10262275</v>
      </c>
      <c r="M44" s="48">
        <v>13299618</v>
      </c>
      <c r="N44" s="48">
        <v>12862015</v>
      </c>
      <c r="O44" s="48">
        <v>9368327</v>
      </c>
      <c r="P44" s="52">
        <v>9531792</v>
      </c>
      <c r="Q44" s="480" t="s">
        <v>307</v>
      </c>
      <c r="R44" s="480"/>
    </row>
    <row r="45" spans="2:26">
      <c r="B45" s="143"/>
      <c r="C45" s="143"/>
      <c r="D45" s="143"/>
      <c r="E45" s="143"/>
      <c r="F45" s="143"/>
      <c r="G45" s="143"/>
      <c r="H45" s="143"/>
      <c r="I45" s="143"/>
      <c r="J45" s="143"/>
      <c r="K45" s="143"/>
      <c r="L45" s="143"/>
      <c r="M45" s="143"/>
      <c r="N45" s="143"/>
      <c r="O45" s="143"/>
      <c r="P45" s="143"/>
      <c r="Q45" s="143"/>
      <c r="R45" s="143"/>
    </row>
    <row r="46" spans="2:26" ht="15.6" customHeight="1">
      <c r="B46" s="475" t="s">
        <v>442</v>
      </c>
      <c r="C46" s="475"/>
      <c r="D46" s="475"/>
      <c r="E46" s="475"/>
      <c r="F46" s="475"/>
      <c r="G46" s="475"/>
      <c r="H46" s="475"/>
      <c r="I46" s="475"/>
      <c r="J46" s="475"/>
      <c r="K46" s="143"/>
      <c r="L46" s="143"/>
      <c r="M46" s="143"/>
      <c r="N46" s="143"/>
      <c r="O46" s="143"/>
      <c r="P46" s="143"/>
      <c r="Q46" s="143"/>
      <c r="R46" s="143"/>
    </row>
    <row r="47" spans="2:26" ht="72.75" customHeight="1">
      <c r="B47" s="464"/>
      <c r="C47" s="465"/>
      <c r="D47" s="465"/>
      <c r="E47" s="465"/>
      <c r="F47" s="465"/>
      <c r="G47" s="465"/>
      <c r="H47" s="465"/>
      <c r="I47" s="465"/>
      <c r="J47" s="465"/>
      <c r="K47" s="465"/>
      <c r="L47" s="466"/>
    </row>
  </sheetData>
  <sheetProtection algorithmName="SHA-512" hashValue="4kmFcsTh3XmN8B6rh//GevShHl8v9GBoO2tVqLbuCTzr8CvTrw9sj6kNc28Pc77hvThCrDwoIs+XpjXHiEkxpA==" saltValue="OdlTyYba9pTSvIZrt4oKkw==" spinCount="100000" sheet="1" formatCells="0" formatColumns="0" formatRows="0" insertColumns="0" insertRows="0" insertHyperlinks="0"/>
  <mergeCells count="16">
    <mergeCell ref="Q43:R43"/>
    <mergeCell ref="Q44:R44"/>
    <mergeCell ref="B46:J46"/>
    <mergeCell ref="B47:L47"/>
    <mergeCell ref="P7:Q7"/>
    <mergeCell ref="R7:S7"/>
    <mergeCell ref="Y7:Y8"/>
    <mergeCell ref="Z7:Z8"/>
    <mergeCell ref="Q41:R41"/>
    <mergeCell ref="Q42:R42"/>
    <mergeCell ref="D7:E7"/>
    <mergeCell ref="F7:G7"/>
    <mergeCell ref="H7:I7"/>
    <mergeCell ref="J7:K7"/>
    <mergeCell ref="L7:M7"/>
    <mergeCell ref="N7:O7"/>
  </mergeCells>
  <pageMargins left="0.25" right="0.25" top="0.75" bottom="0.75" header="0.3" footer="0.3"/>
  <pageSetup paperSize="9" scale="3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Y48"/>
  <sheetViews>
    <sheetView showGridLines="0" topLeftCell="A40" zoomScale="90" zoomScaleNormal="90" workbookViewId="0">
      <selection activeCell="H41" sqref="H41:L41"/>
    </sheetView>
  </sheetViews>
  <sheetFormatPr defaultColWidth="11.5703125" defaultRowHeight="15"/>
  <cols>
    <col min="1" max="1" width="4.5703125" customWidth="1"/>
    <col min="3" max="3" width="40" customWidth="1"/>
    <col min="4" max="10" width="12.7109375" customWidth="1"/>
    <col min="11" max="11" width="14" customWidth="1"/>
    <col min="12" max="23" width="12.7109375" customWidth="1"/>
    <col min="24" max="24" width="17" customWidth="1"/>
    <col min="25" max="25" width="53.7109375" customWidth="1"/>
  </cols>
  <sheetData>
    <row r="1" spans="1:25" ht="15.6" customHeight="1">
      <c r="A1" s="170" t="s">
        <v>110</v>
      </c>
      <c r="B1" s="170" t="s">
        <v>110</v>
      </c>
      <c r="C1" s="143"/>
      <c r="D1" s="100" t="s">
        <v>10</v>
      </c>
      <c r="E1" s="143"/>
      <c r="F1" s="143"/>
      <c r="G1" s="143"/>
      <c r="H1" s="143"/>
      <c r="I1" s="143"/>
      <c r="J1" s="143"/>
      <c r="K1" s="143"/>
      <c r="L1" s="143"/>
      <c r="M1" s="143"/>
      <c r="N1" s="143"/>
      <c r="O1" s="143"/>
      <c r="P1" s="143"/>
      <c r="Q1" s="143"/>
      <c r="R1" s="143"/>
      <c r="S1" s="143"/>
      <c r="T1" s="143"/>
      <c r="U1" s="143"/>
      <c r="V1" s="143"/>
      <c r="W1" s="143"/>
      <c r="X1" s="143"/>
      <c r="Y1" s="143"/>
    </row>
    <row r="2" spans="1:25" ht="15.6" customHeight="1">
      <c r="A2" s="170" t="s">
        <v>111</v>
      </c>
      <c r="B2" s="170" t="s">
        <v>111</v>
      </c>
      <c r="C2" s="143"/>
      <c r="D2" s="101" t="s">
        <v>538</v>
      </c>
      <c r="E2" s="143"/>
      <c r="F2" s="143"/>
      <c r="G2" s="143"/>
      <c r="H2" s="143"/>
      <c r="I2" s="143"/>
      <c r="J2" s="143"/>
      <c r="K2" s="143"/>
      <c r="L2" s="143"/>
      <c r="M2" s="143"/>
      <c r="N2" s="143"/>
      <c r="O2" s="143"/>
      <c r="P2" s="143"/>
      <c r="Q2" s="143"/>
      <c r="R2" s="143"/>
      <c r="S2" s="143"/>
      <c r="T2" s="143"/>
      <c r="U2" s="143"/>
      <c r="V2" s="143"/>
      <c r="W2" s="143"/>
      <c r="X2" s="143"/>
      <c r="Y2" s="143"/>
    </row>
    <row r="3" spans="1:25">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5">
      <c r="A4" s="143"/>
      <c r="B4" s="143"/>
      <c r="C4" s="143"/>
      <c r="D4" s="64" t="s">
        <v>509</v>
      </c>
      <c r="E4" s="65"/>
      <c r="F4" s="65"/>
      <c r="G4" s="143"/>
      <c r="H4" s="143"/>
      <c r="I4" s="143"/>
      <c r="J4" s="143"/>
      <c r="K4" s="143"/>
      <c r="L4" s="143"/>
      <c r="M4" s="143"/>
      <c r="N4" s="143"/>
      <c r="O4" s="143"/>
      <c r="P4" s="143"/>
      <c r="Q4" s="143"/>
      <c r="R4" s="143"/>
      <c r="S4" s="143"/>
      <c r="T4" s="143"/>
      <c r="U4" s="143"/>
      <c r="V4" s="143"/>
      <c r="W4" s="143"/>
      <c r="X4" s="143"/>
      <c r="Y4" s="143"/>
    </row>
    <row r="5" spans="1:25" ht="21" customHeight="1">
      <c r="A5" s="144"/>
      <c r="B5" s="6" t="s">
        <v>387</v>
      </c>
      <c r="C5" s="7"/>
      <c r="D5" s="7"/>
      <c r="E5" s="39"/>
      <c r="F5" s="7"/>
      <c r="G5" s="7"/>
      <c r="H5" s="7"/>
      <c r="I5" s="7"/>
      <c r="J5" s="7"/>
      <c r="K5" s="7"/>
      <c r="L5" s="7"/>
      <c r="M5" s="144"/>
      <c r="N5" s="144"/>
      <c r="O5" s="144"/>
      <c r="P5" s="144"/>
      <c r="Q5" s="144"/>
      <c r="R5" s="144"/>
      <c r="S5" s="144"/>
      <c r="T5" s="144"/>
      <c r="U5" s="144"/>
      <c r="V5" s="144"/>
      <c r="W5" s="144"/>
      <c r="X5" s="144"/>
      <c r="Y5" s="144"/>
    </row>
    <row r="6" spans="1:25" ht="15" customHeight="1">
      <c r="A6" s="143"/>
      <c r="B6" s="143"/>
      <c r="C6" s="143"/>
      <c r="D6" s="143"/>
      <c r="E6" s="143"/>
      <c r="F6" s="143"/>
      <c r="G6" s="143"/>
      <c r="H6" s="143"/>
      <c r="I6" s="143"/>
      <c r="J6" s="143"/>
      <c r="K6" s="102"/>
      <c r="L6" s="143"/>
      <c r="M6" s="143"/>
      <c r="N6" s="143"/>
      <c r="O6" s="143"/>
      <c r="P6" s="143"/>
      <c r="Q6" s="143"/>
      <c r="R6" s="143"/>
      <c r="S6" s="143"/>
      <c r="T6" s="143"/>
      <c r="U6" s="143"/>
      <c r="V6" s="143"/>
      <c r="W6" s="143"/>
      <c r="X6" s="143"/>
      <c r="Y6" s="143"/>
    </row>
    <row r="7" spans="1:25" ht="29.25" customHeight="1">
      <c r="A7" s="143"/>
      <c r="B7" s="98" t="s">
        <v>158</v>
      </c>
      <c r="C7" s="98" t="s">
        <v>30</v>
      </c>
      <c r="D7" s="453" t="s">
        <v>514</v>
      </c>
      <c r="E7" s="453"/>
      <c r="F7" s="453">
        <v>2013</v>
      </c>
      <c r="G7" s="453"/>
      <c r="H7" s="453">
        <v>2014</v>
      </c>
      <c r="I7" s="453"/>
      <c r="J7" s="453">
        <v>2015</v>
      </c>
      <c r="K7" s="453"/>
      <c r="L7" s="453">
        <v>2016</v>
      </c>
      <c r="M7" s="453"/>
      <c r="N7" s="453">
        <v>2017</v>
      </c>
      <c r="O7" s="453"/>
      <c r="P7" s="453">
        <v>2018</v>
      </c>
      <c r="Q7" s="453"/>
      <c r="R7" s="453">
        <v>2019</v>
      </c>
      <c r="S7" s="453"/>
      <c r="T7" s="124">
        <v>2020</v>
      </c>
      <c r="U7" s="124">
        <v>2021</v>
      </c>
      <c r="V7" s="124">
        <v>2022</v>
      </c>
      <c r="W7" s="146">
        <v>2023</v>
      </c>
      <c r="X7" s="282">
        <v>2024</v>
      </c>
      <c r="Y7" s="493" t="s">
        <v>493</v>
      </c>
    </row>
    <row r="8" spans="1:25" ht="29.25" customHeight="1">
      <c r="A8" s="143"/>
      <c r="B8" s="99"/>
      <c r="C8" s="152"/>
      <c r="D8" s="126" t="s">
        <v>161</v>
      </c>
      <c r="E8" s="98" t="s">
        <v>542</v>
      </c>
      <c r="F8" s="126" t="s">
        <v>161</v>
      </c>
      <c r="G8" s="98" t="s">
        <v>542</v>
      </c>
      <c r="H8" s="126" t="s">
        <v>161</v>
      </c>
      <c r="I8" s="98" t="s">
        <v>542</v>
      </c>
      <c r="J8" s="126" t="s">
        <v>161</v>
      </c>
      <c r="K8" s="98" t="s">
        <v>542</v>
      </c>
      <c r="L8" s="126" t="s">
        <v>161</v>
      </c>
      <c r="M8" s="98" t="s">
        <v>542</v>
      </c>
      <c r="N8" s="126" t="s">
        <v>161</v>
      </c>
      <c r="O8" s="98" t="s">
        <v>542</v>
      </c>
      <c r="P8" s="126" t="s">
        <v>161</v>
      </c>
      <c r="Q8" s="98" t="s">
        <v>542</v>
      </c>
      <c r="R8" s="126" t="s">
        <v>161</v>
      </c>
      <c r="S8" s="99" t="s">
        <v>542</v>
      </c>
      <c r="T8" s="171"/>
      <c r="U8" s="171"/>
      <c r="V8" s="171"/>
      <c r="W8" s="172"/>
      <c r="X8" s="288"/>
      <c r="Y8" s="494"/>
    </row>
    <row r="9" spans="1:25" ht="15.6" customHeight="1">
      <c r="A9" s="143"/>
      <c r="B9" s="173" t="s">
        <v>238</v>
      </c>
      <c r="C9" s="174"/>
      <c r="D9" s="174"/>
      <c r="E9" s="174"/>
      <c r="F9" s="174"/>
      <c r="G9" s="174"/>
      <c r="H9" s="174"/>
      <c r="I9" s="174"/>
      <c r="J9" s="174"/>
      <c r="K9" s="174"/>
      <c r="L9" s="174"/>
      <c r="M9" s="174"/>
      <c r="N9" s="174"/>
      <c r="O9" s="174"/>
      <c r="P9" s="174"/>
      <c r="Q9" s="174"/>
      <c r="R9" s="174"/>
      <c r="S9" s="174"/>
      <c r="T9" s="174"/>
      <c r="U9" s="174"/>
      <c r="V9" s="174"/>
      <c r="W9" s="174"/>
      <c r="X9" s="291"/>
      <c r="Y9" s="175"/>
    </row>
    <row r="10" spans="1:25" ht="78" customHeight="1">
      <c r="A10" s="143"/>
      <c r="B10" s="176">
        <v>1</v>
      </c>
      <c r="C10" s="129" t="s">
        <v>341</v>
      </c>
      <c r="D10" s="177"/>
      <c r="E10" s="202"/>
      <c r="F10" s="178">
        <v>3700000</v>
      </c>
      <c r="G10" s="298">
        <v>3432851</v>
      </c>
      <c r="H10" s="178">
        <v>3300000</v>
      </c>
      <c r="I10" s="298">
        <v>2940189</v>
      </c>
      <c r="J10" s="178">
        <v>3400000</v>
      </c>
      <c r="K10" s="298">
        <v>2858064</v>
      </c>
      <c r="L10" s="178">
        <v>3000000</v>
      </c>
      <c r="M10" s="298">
        <v>2831770</v>
      </c>
      <c r="N10" s="178">
        <v>2900000</v>
      </c>
      <c r="O10" s="298">
        <v>2326960</v>
      </c>
      <c r="P10" s="178"/>
      <c r="Q10" s="298">
        <v>2488317</v>
      </c>
      <c r="R10" s="179"/>
      <c r="S10" s="298">
        <v>2682018</v>
      </c>
      <c r="T10" s="298">
        <v>2377953</v>
      </c>
      <c r="U10" s="202"/>
      <c r="V10" s="202"/>
      <c r="W10" s="204"/>
      <c r="X10" s="285"/>
      <c r="Y10" s="60" t="s">
        <v>546</v>
      </c>
    </row>
    <row r="11" spans="1:25" ht="127.9" customHeight="1">
      <c r="A11" s="143"/>
      <c r="B11" s="176">
        <v>2</v>
      </c>
      <c r="C11" s="112" t="s">
        <v>423</v>
      </c>
      <c r="D11" s="177"/>
      <c r="E11" s="202"/>
      <c r="F11" s="178">
        <v>928858</v>
      </c>
      <c r="G11" s="202">
        <v>928858</v>
      </c>
      <c r="H11" s="178">
        <v>1066221</v>
      </c>
      <c r="I11" s="202">
        <v>1066221</v>
      </c>
      <c r="J11" s="178">
        <v>1183052</v>
      </c>
      <c r="K11" s="202">
        <v>1183052</v>
      </c>
      <c r="L11" s="178">
        <v>1198503</v>
      </c>
      <c r="M11" s="202">
        <v>1198503</v>
      </c>
      <c r="N11" s="178">
        <v>1411060</v>
      </c>
      <c r="O11" s="202">
        <v>1411060</v>
      </c>
      <c r="P11" s="293"/>
      <c r="Q11" s="298">
        <v>1456023</v>
      </c>
      <c r="R11" s="179"/>
      <c r="S11" s="298">
        <v>1571540</v>
      </c>
      <c r="T11" s="298">
        <v>1811688</v>
      </c>
      <c r="U11" s="319"/>
      <c r="V11" s="202"/>
      <c r="W11" s="204"/>
      <c r="X11" s="285"/>
      <c r="Y11" s="60" t="s">
        <v>554</v>
      </c>
    </row>
    <row r="12" spans="1:25" ht="116.45" customHeight="1">
      <c r="A12" s="143"/>
      <c r="B12" s="176" t="s">
        <v>279</v>
      </c>
      <c r="C12" s="112" t="s">
        <v>424</v>
      </c>
      <c r="D12" s="177"/>
      <c r="E12" s="202"/>
      <c r="F12" s="178"/>
      <c r="G12" s="202">
        <v>928858</v>
      </c>
      <c r="H12" s="178"/>
      <c r="I12" s="202">
        <v>1066221</v>
      </c>
      <c r="J12" s="178"/>
      <c r="K12" s="202">
        <v>1183052</v>
      </c>
      <c r="L12" s="178"/>
      <c r="M12" s="202">
        <v>1198503</v>
      </c>
      <c r="N12" s="178"/>
      <c r="O12" s="202">
        <v>1411060</v>
      </c>
      <c r="P12" s="178"/>
      <c r="Q12" s="298">
        <v>1456023</v>
      </c>
      <c r="R12" s="179"/>
      <c r="S12" s="298">
        <v>1571540</v>
      </c>
      <c r="T12" s="298">
        <v>1811688</v>
      </c>
      <c r="U12" s="202"/>
      <c r="V12" s="202"/>
      <c r="W12" s="204"/>
      <c r="X12" s="289"/>
      <c r="Y12" s="60"/>
    </row>
    <row r="13" spans="1:25" ht="156.6" customHeight="1">
      <c r="A13" s="143"/>
      <c r="B13" s="176" t="s">
        <v>339</v>
      </c>
      <c r="C13" s="180" t="s">
        <v>485</v>
      </c>
      <c r="D13" s="177"/>
      <c r="E13" s="202"/>
      <c r="F13" s="178">
        <v>123616</v>
      </c>
      <c r="G13" s="202">
        <v>123616</v>
      </c>
      <c r="H13" s="178">
        <v>140874</v>
      </c>
      <c r="I13" s="202">
        <v>140874</v>
      </c>
      <c r="J13" s="178">
        <v>144482</v>
      </c>
      <c r="K13" s="202">
        <v>144482</v>
      </c>
      <c r="L13" s="178">
        <v>142857</v>
      </c>
      <c r="M13" s="202">
        <v>142857</v>
      </c>
      <c r="N13" s="178">
        <v>142507</v>
      </c>
      <c r="O13" s="202">
        <v>142507</v>
      </c>
      <c r="P13" s="178"/>
      <c r="Q13" s="298">
        <v>190929</v>
      </c>
      <c r="R13" s="179"/>
      <c r="S13" s="298">
        <v>208327</v>
      </c>
      <c r="T13" s="298">
        <v>191609</v>
      </c>
      <c r="U13" s="202">
        <f>T13/T12</f>
        <v>0.10576269203085741</v>
      </c>
      <c r="V13" s="202"/>
      <c r="W13" s="204"/>
      <c r="X13" s="290"/>
      <c r="Y13" s="207" t="s">
        <v>545</v>
      </c>
    </row>
    <row r="14" spans="1:25" ht="67.900000000000006" customHeight="1" thickBot="1">
      <c r="A14" s="143"/>
      <c r="B14" s="181">
        <v>5</v>
      </c>
      <c r="C14" s="129" t="s">
        <v>340</v>
      </c>
      <c r="D14" s="177"/>
      <c r="E14" s="202"/>
      <c r="F14" s="178"/>
      <c r="G14" s="202">
        <v>2653765</v>
      </c>
      <c r="H14" s="178"/>
      <c r="I14" s="202">
        <v>3197993</v>
      </c>
      <c r="J14" s="178"/>
      <c r="K14" s="202">
        <v>3409621</v>
      </c>
      <c r="L14" s="178"/>
      <c r="M14" s="202">
        <v>3517489</v>
      </c>
      <c r="N14" s="178"/>
      <c r="O14" s="202">
        <v>4136819</v>
      </c>
      <c r="P14" s="178"/>
      <c r="Q14" s="202">
        <v>4462290</v>
      </c>
      <c r="R14" s="179"/>
      <c r="S14" s="202">
        <v>4959058</v>
      </c>
      <c r="T14" s="202">
        <v>5737929</v>
      </c>
      <c r="U14" s="202"/>
      <c r="V14" s="202"/>
      <c r="W14" s="204"/>
      <c r="X14" s="286"/>
      <c r="Y14" s="60"/>
    </row>
    <row r="15" spans="1:25" ht="19.5" customHeight="1" thickTop="1">
      <c r="A15" s="143"/>
      <c r="B15" s="128" t="s">
        <v>166</v>
      </c>
      <c r="C15" s="103"/>
      <c r="D15" s="114"/>
      <c r="E15" s="203"/>
      <c r="F15" s="114"/>
      <c r="G15" s="203"/>
      <c r="H15" s="114"/>
      <c r="I15" s="203"/>
      <c r="J15" s="114"/>
      <c r="K15" s="203"/>
      <c r="L15" s="114"/>
      <c r="M15" s="203"/>
      <c r="N15" s="114"/>
      <c r="O15" s="203"/>
      <c r="P15" s="114"/>
      <c r="Q15" s="203"/>
      <c r="R15" s="114"/>
      <c r="S15" s="203"/>
      <c r="T15" s="203"/>
      <c r="U15" s="203"/>
      <c r="V15" s="203"/>
      <c r="W15" s="205"/>
      <c r="X15" s="287" t="s">
        <v>159</v>
      </c>
      <c r="Y15" s="182"/>
    </row>
    <row r="16" spans="1:25" ht="93.6" customHeight="1">
      <c r="A16" s="143"/>
      <c r="B16" s="105">
        <v>6</v>
      </c>
      <c r="C16" s="129" t="s">
        <v>394</v>
      </c>
      <c r="D16" s="120" t="str">
        <f t="shared" ref="D16:W16" si="0">IF(OR(ISBLANK(D10),ISBLANK(D11)),"",100*D11/D10)</f>
        <v/>
      </c>
      <c r="E16" s="55" t="str">
        <f t="shared" si="0"/>
        <v/>
      </c>
      <c r="F16" s="121">
        <f t="shared" si="0"/>
        <v>25.10427027027027</v>
      </c>
      <c r="G16" s="55">
        <f t="shared" si="0"/>
        <v>27.057917748250652</v>
      </c>
      <c r="H16" s="121">
        <f t="shared" si="0"/>
        <v>32.309727272727272</v>
      </c>
      <c r="I16" s="55">
        <f t="shared" si="0"/>
        <v>36.26368917100227</v>
      </c>
      <c r="J16" s="121">
        <f t="shared" si="0"/>
        <v>34.795647058823526</v>
      </c>
      <c r="K16" s="55">
        <f t="shared" si="0"/>
        <v>41.393474743742615</v>
      </c>
      <c r="L16" s="121">
        <f t="shared" si="0"/>
        <v>39.950099999999999</v>
      </c>
      <c r="M16" s="55">
        <f t="shared" si="0"/>
        <v>42.3234584729692</v>
      </c>
      <c r="N16" s="121">
        <f t="shared" si="0"/>
        <v>48.657241379310342</v>
      </c>
      <c r="O16" s="55">
        <f t="shared" si="0"/>
        <v>60.639632825660946</v>
      </c>
      <c r="P16" s="121" t="str">
        <f t="shared" si="0"/>
        <v/>
      </c>
      <c r="Q16" s="295">
        <f t="shared" si="0"/>
        <v>58.514369350850394</v>
      </c>
      <c r="R16" s="121" t="str">
        <f t="shared" si="0"/>
        <v/>
      </c>
      <c r="S16" s="295">
        <f t="shared" si="0"/>
        <v>58.59543075400687</v>
      </c>
      <c r="T16" s="295">
        <f t="shared" si="0"/>
        <v>76.18687164969198</v>
      </c>
      <c r="U16" s="55" t="str">
        <f t="shared" si="0"/>
        <v/>
      </c>
      <c r="V16" s="55" t="str">
        <f t="shared" si="0"/>
        <v/>
      </c>
      <c r="W16" s="206" t="str">
        <f t="shared" si="0"/>
        <v/>
      </c>
      <c r="X16" s="183">
        <v>60</v>
      </c>
      <c r="Y16" s="60"/>
    </row>
    <row r="17" spans="1:25" ht="108" customHeight="1">
      <c r="A17" s="143"/>
      <c r="B17" s="105">
        <v>7</v>
      </c>
      <c r="C17" s="129" t="s">
        <v>401</v>
      </c>
      <c r="D17" s="120" t="str">
        <f t="shared" ref="D17:W17" si="1">IF(OR(ISBLANK(D10),ISBLANK(D12)),"",100*D12/D10)</f>
        <v/>
      </c>
      <c r="E17" s="55" t="str">
        <f t="shared" si="1"/>
        <v/>
      </c>
      <c r="F17" s="121" t="str">
        <f t="shared" si="1"/>
        <v/>
      </c>
      <c r="G17" s="55">
        <f t="shared" si="1"/>
        <v>27.057917748250652</v>
      </c>
      <c r="H17" s="121" t="str">
        <f t="shared" si="1"/>
        <v/>
      </c>
      <c r="I17" s="55">
        <f t="shared" si="1"/>
        <v>36.26368917100227</v>
      </c>
      <c r="J17" s="121" t="str">
        <f t="shared" si="1"/>
        <v/>
      </c>
      <c r="K17" s="55">
        <f t="shared" si="1"/>
        <v>41.393474743742615</v>
      </c>
      <c r="L17" s="121" t="str">
        <f t="shared" si="1"/>
        <v/>
      </c>
      <c r="M17" s="55">
        <f t="shared" si="1"/>
        <v>42.3234584729692</v>
      </c>
      <c r="N17" s="121" t="str">
        <f t="shared" si="1"/>
        <v/>
      </c>
      <c r="O17" s="55">
        <f t="shared" si="1"/>
        <v>60.639632825660946</v>
      </c>
      <c r="P17" s="121" t="str">
        <f t="shared" si="1"/>
        <v/>
      </c>
      <c r="Q17" s="55">
        <f t="shared" si="1"/>
        <v>58.514369350850394</v>
      </c>
      <c r="R17" s="121" t="str">
        <f t="shared" si="1"/>
        <v/>
      </c>
      <c r="S17" s="55">
        <f t="shared" si="1"/>
        <v>58.59543075400687</v>
      </c>
      <c r="T17" s="55">
        <f t="shared" si="1"/>
        <v>76.18687164969198</v>
      </c>
      <c r="U17" s="55" t="str">
        <f t="shared" si="1"/>
        <v/>
      </c>
      <c r="V17" s="55" t="str">
        <f t="shared" si="1"/>
        <v/>
      </c>
      <c r="W17" s="206" t="str">
        <f t="shared" si="1"/>
        <v/>
      </c>
      <c r="X17" s="184"/>
      <c r="Y17" s="60"/>
    </row>
    <row r="18" spans="1:25" ht="58.9" customHeight="1">
      <c r="A18" s="143"/>
      <c r="B18" s="105">
        <v>8</v>
      </c>
      <c r="C18" s="130" t="s">
        <v>501</v>
      </c>
      <c r="D18" s="120" t="str">
        <f>IF(OR(ISBLANK(D$12),ISBLANK(D$13)),"",100*D$13/D$12)</f>
        <v/>
      </c>
      <c r="E18" s="55" t="str">
        <f t="shared" ref="E18:W18" si="2">IF(OR(ISBLANK(E$12),ISBLANK(E$13)),"",100*E$13/E$12)</f>
        <v/>
      </c>
      <c r="F18" s="121" t="str">
        <f t="shared" si="2"/>
        <v/>
      </c>
      <c r="G18" s="55">
        <f t="shared" si="2"/>
        <v>13.308385135295168</v>
      </c>
      <c r="H18" s="121" t="str">
        <f t="shared" si="2"/>
        <v/>
      </c>
      <c r="I18" s="55">
        <f t="shared" si="2"/>
        <v>13.212457830037112</v>
      </c>
      <c r="J18" s="121" t="str">
        <f t="shared" si="2"/>
        <v/>
      </c>
      <c r="K18" s="55">
        <f t="shared" si="2"/>
        <v>12.212649993406883</v>
      </c>
      <c r="L18" s="121" t="str">
        <f t="shared" si="2"/>
        <v/>
      </c>
      <c r="M18" s="55">
        <f t="shared" si="2"/>
        <v>11.919619725607696</v>
      </c>
      <c r="N18" s="121" t="str">
        <f t="shared" si="2"/>
        <v/>
      </c>
      <c r="O18" s="55">
        <f t="shared" si="2"/>
        <v>10.099287060791179</v>
      </c>
      <c r="P18" s="121" t="str">
        <f t="shared" si="2"/>
        <v/>
      </c>
      <c r="Q18" s="55">
        <f t="shared" si="2"/>
        <v>13.11304835157137</v>
      </c>
      <c r="R18" s="121" t="str">
        <f t="shared" si="2"/>
        <v/>
      </c>
      <c r="S18" s="55">
        <f t="shared" si="2"/>
        <v>13.256232739860264</v>
      </c>
      <c r="T18" s="55">
        <f t="shared" si="2"/>
        <v>10.57626920308574</v>
      </c>
      <c r="U18" s="55" t="str">
        <f t="shared" si="2"/>
        <v/>
      </c>
      <c r="V18" s="55" t="str">
        <f t="shared" si="2"/>
        <v/>
      </c>
      <c r="W18" s="206" t="str">
        <f t="shared" si="2"/>
        <v/>
      </c>
      <c r="X18" s="185"/>
      <c r="Y18" s="60"/>
    </row>
    <row r="19" spans="1:25" ht="6.6" customHeight="1">
      <c r="A19" s="143"/>
      <c r="B19" s="143"/>
      <c r="C19" s="150"/>
      <c r="D19" s="107"/>
      <c r="E19" s="107"/>
      <c r="F19" s="107"/>
      <c r="G19" s="107"/>
      <c r="H19" s="107"/>
      <c r="I19" s="107"/>
      <c r="J19" s="107"/>
      <c r="K19" s="143"/>
      <c r="L19" s="50"/>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173</v>
      </c>
      <c r="C21" s="132"/>
      <c r="D21" s="132"/>
      <c r="E21" s="132"/>
      <c r="F21" s="132"/>
      <c r="G21" s="132"/>
      <c r="H21" s="132"/>
      <c r="I21" s="132"/>
      <c r="J21" s="132"/>
      <c r="K21" s="132"/>
      <c r="L21" s="132"/>
      <c r="M21" s="132"/>
      <c r="N21" s="132"/>
      <c r="O21" s="132"/>
      <c r="P21" s="132"/>
      <c r="Q21" s="473"/>
      <c r="R21" s="473"/>
      <c r="S21" s="474"/>
      <c r="T21" s="143"/>
      <c r="U21" s="143"/>
      <c r="V21" s="143"/>
      <c r="W21" s="143"/>
      <c r="X21" s="143"/>
      <c r="Y21" s="143"/>
    </row>
    <row r="22" spans="1:25" ht="15.6" customHeight="1">
      <c r="A22" s="143"/>
      <c r="B22" s="136" t="s">
        <v>158</v>
      </c>
      <c r="C22" s="110" t="s">
        <v>30</v>
      </c>
      <c r="D22" s="137" t="s">
        <v>514</v>
      </c>
      <c r="E22" s="138">
        <v>2013</v>
      </c>
      <c r="F22" s="139">
        <v>2014</v>
      </c>
      <c r="G22" s="140">
        <v>2015</v>
      </c>
      <c r="H22" s="139">
        <v>2016</v>
      </c>
      <c r="I22" s="139">
        <v>2017</v>
      </c>
      <c r="J22" s="138">
        <v>2018</v>
      </c>
      <c r="K22" s="139">
        <v>2019</v>
      </c>
      <c r="L22" s="138">
        <v>2020</v>
      </c>
      <c r="M22" s="139">
        <v>2021</v>
      </c>
      <c r="N22" s="138">
        <v>2022</v>
      </c>
      <c r="O22" s="139">
        <v>2023</v>
      </c>
      <c r="P22" s="40">
        <v>2024</v>
      </c>
      <c r="Q22" s="470" t="s">
        <v>492</v>
      </c>
      <c r="R22" s="471"/>
      <c r="S22" s="472"/>
      <c r="T22" s="143"/>
      <c r="U22" s="143"/>
      <c r="V22" s="143"/>
      <c r="W22" s="143"/>
      <c r="X22" s="143"/>
      <c r="Y22" s="143"/>
    </row>
    <row r="23" spans="1:25" ht="15.6" customHeight="1">
      <c r="A23" s="143"/>
      <c r="B23" s="128" t="s">
        <v>439</v>
      </c>
      <c r="C23" s="103"/>
      <c r="D23" s="103"/>
      <c r="E23" s="103"/>
      <c r="F23" s="103"/>
      <c r="G23" s="103"/>
      <c r="H23" s="103"/>
      <c r="I23" s="103"/>
      <c r="J23" s="103"/>
      <c r="K23" s="103"/>
      <c r="L23" s="103"/>
      <c r="M23" s="103"/>
      <c r="N23" s="103"/>
      <c r="O23" s="103"/>
      <c r="P23" s="103"/>
      <c r="Q23" s="468"/>
      <c r="R23" s="468"/>
      <c r="S23" s="469"/>
      <c r="T23" s="143"/>
      <c r="U23" s="143"/>
      <c r="V23" s="143"/>
      <c r="W23" s="143"/>
      <c r="X23" s="143"/>
      <c r="Y23" s="143"/>
    </row>
    <row r="24" spans="1:25" ht="151.15" customHeight="1">
      <c r="A24" s="143"/>
      <c r="B24" s="105">
        <v>9</v>
      </c>
      <c r="C24" s="129" t="s">
        <v>438</v>
      </c>
      <c r="D24" s="186"/>
      <c r="E24" s="187"/>
      <c r="F24" s="188"/>
      <c r="G24" s="189"/>
      <c r="H24" s="188"/>
      <c r="I24" s="188"/>
      <c r="J24" s="187"/>
      <c r="K24" s="187"/>
      <c r="L24" s="187"/>
      <c r="M24" s="187"/>
      <c r="N24" s="187"/>
      <c r="O24" s="187"/>
      <c r="P24" s="190"/>
      <c r="Q24" s="461" t="s">
        <v>508</v>
      </c>
      <c r="R24" s="462"/>
      <c r="S24" s="463"/>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520" t="s">
        <v>280</v>
      </c>
      <c r="C26" s="521"/>
      <c r="D26" s="521"/>
      <c r="E26" s="521"/>
      <c r="F26" s="522"/>
      <c r="G26" s="191" t="s">
        <v>299</v>
      </c>
      <c r="H26" s="523" t="s">
        <v>309</v>
      </c>
      <c r="I26" s="524"/>
      <c r="J26" s="524"/>
      <c r="K26" s="524"/>
      <c r="L26" s="525"/>
      <c r="M26" s="518"/>
      <c r="N26" s="519"/>
      <c r="O26" s="519"/>
      <c r="P26" s="519"/>
      <c r="Q26" s="519"/>
      <c r="R26" s="143"/>
      <c r="S26" s="143"/>
      <c r="T26" s="143"/>
      <c r="U26" s="143"/>
      <c r="V26" s="143"/>
      <c r="W26" s="143"/>
      <c r="X26" s="143"/>
      <c r="Y26" s="143"/>
    </row>
    <row r="27" spans="1:25" ht="39.6" customHeight="1">
      <c r="A27" s="143"/>
      <c r="B27" s="195" t="s">
        <v>353</v>
      </c>
      <c r="C27" s="486" t="s">
        <v>285</v>
      </c>
      <c r="D27" s="487"/>
      <c r="E27" s="487"/>
      <c r="F27" s="488"/>
      <c r="G27" s="208" t="s">
        <v>110</v>
      </c>
      <c r="H27" s="489" t="s">
        <v>615</v>
      </c>
      <c r="I27" s="490"/>
      <c r="J27" s="490"/>
      <c r="K27" s="490"/>
      <c r="L27" s="491"/>
      <c r="M27" s="193"/>
      <c r="N27" s="194"/>
      <c r="O27" s="194"/>
      <c r="P27" s="194"/>
      <c r="Q27" s="194"/>
      <c r="R27" s="143"/>
      <c r="S27" s="143"/>
      <c r="T27" s="143"/>
      <c r="U27" s="143"/>
      <c r="V27" s="143"/>
      <c r="W27" s="143"/>
      <c r="X27" s="143"/>
      <c r="Y27" s="143"/>
    </row>
    <row r="28" spans="1:25" ht="21" customHeight="1">
      <c r="A28" s="143"/>
      <c r="B28" s="195" t="s">
        <v>354</v>
      </c>
      <c r="C28" s="492" t="s">
        <v>352</v>
      </c>
      <c r="D28" s="492"/>
      <c r="E28" s="492"/>
      <c r="F28" s="492"/>
      <c r="G28" s="208" t="s">
        <v>110</v>
      </c>
      <c r="H28" s="489"/>
      <c r="I28" s="490"/>
      <c r="J28" s="490"/>
      <c r="K28" s="490"/>
      <c r="L28" s="491"/>
      <c r="M28" s="193"/>
      <c r="N28" s="194"/>
      <c r="O28" s="194"/>
      <c r="P28" s="194"/>
      <c r="Q28" s="194"/>
      <c r="R28" s="143"/>
      <c r="S28" s="143"/>
      <c r="T28" s="143"/>
      <c r="U28" s="143"/>
      <c r="V28" s="143"/>
      <c r="W28" s="143"/>
      <c r="X28" s="143"/>
      <c r="Y28" s="143"/>
    </row>
    <row r="29" spans="1:25" ht="57" customHeight="1">
      <c r="A29" s="143"/>
      <c r="B29" s="195" t="s">
        <v>355</v>
      </c>
      <c r="C29" s="486" t="s">
        <v>342</v>
      </c>
      <c r="D29" s="487"/>
      <c r="E29" s="487"/>
      <c r="F29" s="488"/>
      <c r="G29" s="208" t="s">
        <v>110</v>
      </c>
      <c r="H29" s="489"/>
      <c r="I29" s="490"/>
      <c r="J29" s="490"/>
      <c r="K29" s="490"/>
      <c r="L29" s="491"/>
      <c r="M29" s="193"/>
      <c r="N29" s="194"/>
      <c r="O29" s="194"/>
      <c r="P29" s="194"/>
      <c r="Q29" s="194"/>
      <c r="R29" s="143"/>
      <c r="S29" s="143"/>
      <c r="T29" s="143"/>
      <c r="U29" s="143"/>
      <c r="V29" s="143"/>
      <c r="W29" s="143"/>
      <c r="X29" s="143"/>
      <c r="Y29" s="143"/>
    </row>
    <row r="30" spans="1:25" ht="44.45" customHeight="1">
      <c r="A30" s="143"/>
      <c r="B30" s="196" t="s">
        <v>440</v>
      </c>
      <c r="C30" s="486" t="s">
        <v>496</v>
      </c>
      <c r="D30" s="487"/>
      <c r="E30" s="487"/>
      <c r="F30" s="488"/>
      <c r="G30" s="208"/>
      <c r="H30" s="489"/>
      <c r="I30" s="490"/>
      <c r="J30" s="490"/>
      <c r="K30" s="490"/>
      <c r="L30" s="491"/>
      <c r="M30" s="193"/>
      <c r="N30" s="194"/>
      <c r="O30" s="194"/>
      <c r="P30" s="194"/>
      <c r="Q30" s="194"/>
      <c r="R30" s="143"/>
      <c r="S30" s="143"/>
      <c r="T30" s="143"/>
      <c r="U30" s="143"/>
      <c r="V30" s="143"/>
      <c r="W30" s="143"/>
      <c r="X30" s="143"/>
      <c r="Y30" s="143"/>
    </row>
    <row r="31" spans="1:25" ht="57" customHeight="1">
      <c r="A31" s="143"/>
      <c r="B31" s="196" t="s">
        <v>497</v>
      </c>
      <c r="C31" s="492" t="s">
        <v>315</v>
      </c>
      <c r="D31" s="492"/>
      <c r="E31" s="492"/>
      <c r="F31" s="492"/>
      <c r="G31" s="208" t="s">
        <v>511</v>
      </c>
      <c r="H31" s="514" t="s">
        <v>529</v>
      </c>
      <c r="I31" s="514"/>
      <c r="J31" s="514"/>
      <c r="K31" s="514"/>
      <c r="L31" s="514"/>
      <c r="M31" s="193"/>
      <c r="N31" s="194"/>
      <c r="O31" s="194"/>
      <c r="P31" s="194"/>
      <c r="Q31" s="194"/>
      <c r="R31" s="143"/>
      <c r="S31" s="143"/>
      <c r="T31" s="143"/>
      <c r="U31" s="143"/>
      <c r="V31" s="143"/>
      <c r="W31" s="143"/>
      <c r="X31" s="143"/>
      <c r="Y31" s="143"/>
    </row>
    <row r="32" spans="1:25" ht="38.450000000000003" customHeight="1">
      <c r="A32" s="143"/>
      <c r="B32" s="515" t="s">
        <v>507</v>
      </c>
      <c r="C32" s="516"/>
      <c r="D32" s="516"/>
      <c r="E32" s="516"/>
      <c r="F32" s="516"/>
      <c r="G32" s="516"/>
      <c r="H32" s="516"/>
      <c r="I32" s="516"/>
      <c r="J32" s="516"/>
      <c r="K32" s="516"/>
      <c r="L32" s="517"/>
      <c r="M32" s="193"/>
      <c r="N32" s="194"/>
      <c r="O32" s="194"/>
      <c r="P32" s="194"/>
      <c r="Q32" s="194"/>
      <c r="R32" s="143"/>
      <c r="S32" s="143"/>
      <c r="T32" s="143"/>
      <c r="U32" s="143"/>
      <c r="V32" s="143"/>
      <c r="W32" s="143"/>
      <c r="X32" s="143"/>
      <c r="Y32" s="143"/>
    </row>
    <row r="33" spans="1:25" ht="57" customHeight="1">
      <c r="A33" s="143"/>
      <c r="B33" s="196" t="s">
        <v>498</v>
      </c>
      <c r="C33" s="486" t="s">
        <v>316</v>
      </c>
      <c r="D33" s="487"/>
      <c r="E33" s="487"/>
      <c r="F33" s="488"/>
      <c r="G33" s="208" t="s">
        <v>553</v>
      </c>
      <c r="H33" s="489"/>
      <c r="I33" s="490"/>
      <c r="J33" s="490"/>
      <c r="K33" s="490"/>
      <c r="L33" s="491"/>
      <c r="M33" s="193"/>
      <c r="N33" s="194"/>
      <c r="O33" s="194"/>
      <c r="P33" s="194"/>
      <c r="Q33" s="194"/>
      <c r="R33" s="143"/>
      <c r="S33" s="143"/>
      <c r="T33" s="143"/>
      <c r="U33" s="143"/>
      <c r="V33" s="143"/>
      <c r="W33" s="143"/>
      <c r="X33" s="143"/>
      <c r="Y33" s="143"/>
    </row>
    <row r="34" spans="1:25" ht="45" customHeight="1">
      <c r="A34" s="143"/>
      <c r="B34" s="196" t="s">
        <v>499</v>
      </c>
      <c r="C34" s="486" t="s">
        <v>376</v>
      </c>
      <c r="D34" s="487"/>
      <c r="E34" s="487"/>
      <c r="F34" s="488"/>
      <c r="G34" s="208" t="s">
        <v>511</v>
      </c>
      <c r="H34" s="489" t="s">
        <v>555</v>
      </c>
      <c r="I34" s="490"/>
      <c r="J34" s="490"/>
      <c r="K34" s="490"/>
      <c r="L34" s="491"/>
      <c r="M34" s="193"/>
      <c r="N34" s="194"/>
      <c r="O34" s="194"/>
      <c r="P34" s="194"/>
      <c r="Q34" s="194"/>
      <c r="R34" s="143"/>
      <c r="S34" s="143"/>
      <c r="T34" s="143"/>
      <c r="U34" s="143"/>
      <c r="V34" s="143"/>
      <c r="W34" s="143"/>
      <c r="X34" s="143"/>
      <c r="Y34" s="143"/>
    </row>
    <row r="35" spans="1:25" ht="21" customHeight="1">
      <c r="A35" s="143"/>
      <c r="B35" s="196" t="s">
        <v>500</v>
      </c>
      <c r="C35" s="492" t="s">
        <v>346</v>
      </c>
      <c r="D35" s="492"/>
      <c r="E35" s="492"/>
      <c r="F35" s="492"/>
      <c r="G35" s="208"/>
      <c r="H35" s="514"/>
      <c r="I35" s="514"/>
      <c r="J35" s="514"/>
      <c r="K35" s="514"/>
      <c r="L35" s="514"/>
      <c r="M35" s="193"/>
      <c r="N35" s="194"/>
      <c r="O35" s="194"/>
      <c r="P35" s="194"/>
      <c r="Q35" s="194"/>
      <c r="R35" s="143"/>
      <c r="S35" s="143"/>
      <c r="T35" s="143"/>
      <c r="U35" s="143"/>
      <c r="V35" s="143"/>
      <c r="W35" s="143"/>
      <c r="X35" s="143"/>
      <c r="Y35" s="143"/>
    </row>
    <row r="36" spans="1:25" ht="40.15" customHeight="1">
      <c r="A36" s="143"/>
      <c r="B36" s="197">
        <v>15</v>
      </c>
      <c r="C36" s="492" t="s">
        <v>317</v>
      </c>
      <c r="D36" s="492"/>
      <c r="E36" s="492"/>
      <c r="F36" s="492"/>
      <c r="G36" s="169" t="s">
        <v>110</v>
      </c>
      <c r="H36" s="501"/>
      <c r="I36" s="507"/>
      <c r="J36" s="507"/>
      <c r="K36" s="507"/>
      <c r="L36" s="507"/>
      <c r="M36" s="495"/>
      <c r="N36" s="496"/>
      <c r="O36" s="496"/>
      <c r="P36" s="496"/>
      <c r="Q36" s="496"/>
      <c r="R36" s="143"/>
      <c r="S36" s="143"/>
      <c r="T36" s="143"/>
      <c r="U36" s="143"/>
      <c r="V36" s="143"/>
      <c r="W36" s="143"/>
      <c r="X36" s="143"/>
      <c r="Y36" s="143"/>
    </row>
    <row r="37" spans="1:25" s="409" customFormat="1" ht="101.45" customHeight="1">
      <c r="A37" s="404"/>
      <c r="B37" s="405">
        <v>16</v>
      </c>
      <c r="C37" s="504" t="s">
        <v>425</v>
      </c>
      <c r="D37" s="504"/>
      <c r="E37" s="504"/>
      <c r="F37" s="504"/>
      <c r="G37" s="416" t="s">
        <v>110</v>
      </c>
      <c r="H37" s="502" t="s">
        <v>616</v>
      </c>
      <c r="I37" s="502"/>
      <c r="J37" s="502"/>
      <c r="K37" s="502"/>
      <c r="L37" s="503"/>
      <c r="M37" s="497"/>
      <c r="N37" s="498"/>
      <c r="O37" s="498"/>
      <c r="P37" s="498"/>
      <c r="Q37" s="498"/>
      <c r="R37" s="404"/>
      <c r="S37" s="404"/>
      <c r="T37" s="404"/>
      <c r="U37" s="404"/>
      <c r="V37" s="404"/>
      <c r="W37" s="404"/>
      <c r="X37" s="404"/>
      <c r="Y37" s="404"/>
    </row>
    <row r="38" spans="1:25" s="409" customFormat="1" ht="184.9" customHeight="1">
      <c r="A38" s="404"/>
      <c r="B38" s="410"/>
      <c r="C38" s="505" t="s">
        <v>395</v>
      </c>
      <c r="D38" s="505"/>
      <c r="E38" s="505"/>
      <c r="F38" s="505"/>
      <c r="G38" s="406"/>
      <c r="H38" s="513" t="s">
        <v>617</v>
      </c>
      <c r="I38" s="513"/>
      <c r="J38" s="513"/>
      <c r="K38" s="513"/>
      <c r="L38" s="513"/>
      <c r="M38" s="407"/>
      <c r="N38" s="408"/>
      <c r="O38" s="408"/>
      <c r="P38" s="408"/>
      <c r="Q38" s="408"/>
      <c r="R38" s="404"/>
      <c r="S38" s="404"/>
      <c r="T38" s="404"/>
      <c r="U38" s="404"/>
      <c r="V38" s="404"/>
      <c r="W38" s="404"/>
      <c r="X38" s="404"/>
      <c r="Y38" s="404"/>
    </row>
    <row r="39" spans="1:25" s="409" customFormat="1" ht="45.6" customHeight="1">
      <c r="A39" s="404"/>
      <c r="B39" s="410"/>
      <c r="C39" s="506" t="s">
        <v>426</v>
      </c>
      <c r="D39" s="506"/>
      <c r="E39" s="506"/>
      <c r="F39" s="506"/>
      <c r="G39" s="406" t="s">
        <v>110</v>
      </c>
      <c r="H39" s="502"/>
      <c r="I39" s="502"/>
      <c r="J39" s="502"/>
      <c r="K39" s="502"/>
      <c r="L39" s="502"/>
      <c r="M39" s="407"/>
      <c r="N39" s="408"/>
      <c r="O39" s="408"/>
      <c r="P39" s="408"/>
      <c r="Q39" s="408"/>
      <c r="R39" s="404"/>
      <c r="S39" s="404"/>
      <c r="T39" s="404"/>
      <c r="U39" s="404"/>
      <c r="V39" s="404"/>
      <c r="W39" s="404"/>
      <c r="X39" s="404"/>
      <c r="Y39" s="404"/>
    </row>
    <row r="40" spans="1:25" s="409" customFormat="1" ht="22.15" customHeight="1">
      <c r="A40" s="404"/>
      <c r="B40" s="410"/>
      <c r="C40" s="505" t="s">
        <v>396</v>
      </c>
      <c r="D40" s="505"/>
      <c r="E40" s="505"/>
      <c r="F40" s="505"/>
      <c r="G40" s="406"/>
      <c r="H40" s="502"/>
      <c r="I40" s="502"/>
      <c r="J40" s="502"/>
      <c r="K40" s="502"/>
      <c r="L40" s="502"/>
      <c r="M40" s="407"/>
      <c r="N40" s="408"/>
      <c r="O40" s="408"/>
      <c r="P40" s="408"/>
      <c r="Q40" s="408"/>
      <c r="R40" s="404"/>
      <c r="S40" s="404"/>
      <c r="T40" s="404"/>
      <c r="U40" s="404"/>
      <c r="V40" s="404"/>
      <c r="W40" s="404"/>
      <c r="X40" s="404"/>
      <c r="Y40" s="404"/>
    </row>
    <row r="41" spans="1:25" s="409" customFormat="1" ht="172.9" customHeight="1">
      <c r="A41" s="404"/>
      <c r="B41" s="405">
        <v>17</v>
      </c>
      <c r="C41" s="504" t="s">
        <v>318</v>
      </c>
      <c r="D41" s="504"/>
      <c r="E41" s="504"/>
      <c r="F41" s="504"/>
      <c r="G41" s="406" t="s">
        <v>110</v>
      </c>
      <c r="H41" s="502" t="s">
        <v>618</v>
      </c>
      <c r="I41" s="502"/>
      <c r="J41" s="502"/>
      <c r="K41" s="502"/>
      <c r="L41" s="503"/>
      <c r="M41" s="497"/>
      <c r="N41" s="498"/>
      <c r="O41" s="498"/>
      <c r="P41" s="498"/>
      <c r="Q41" s="498"/>
      <c r="R41" s="404"/>
      <c r="S41" s="404"/>
      <c r="T41" s="404"/>
      <c r="U41" s="404"/>
      <c r="V41" s="404"/>
      <c r="W41" s="404"/>
      <c r="X41" s="404"/>
      <c r="Y41" s="404"/>
    </row>
    <row r="42" spans="1:25" ht="49.9" customHeight="1">
      <c r="A42" s="143"/>
      <c r="B42" s="197">
        <v>18</v>
      </c>
      <c r="C42" s="492" t="s">
        <v>319</v>
      </c>
      <c r="D42" s="492"/>
      <c r="E42" s="492"/>
      <c r="F42" s="492"/>
      <c r="G42" s="169"/>
      <c r="H42" s="508"/>
      <c r="I42" s="508"/>
      <c r="J42" s="508"/>
      <c r="K42" s="508"/>
      <c r="L42" s="509"/>
      <c r="M42" s="495"/>
      <c r="N42" s="496"/>
      <c r="O42" s="496"/>
      <c r="P42" s="496"/>
      <c r="Q42" s="496"/>
      <c r="R42" s="143"/>
      <c r="S42" s="143"/>
      <c r="T42" s="143"/>
      <c r="U42" s="143"/>
      <c r="V42" s="143"/>
      <c r="W42" s="143"/>
      <c r="X42" s="143"/>
      <c r="Y42" s="143"/>
    </row>
    <row r="43" spans="1:25" ht="19.899999999999999" customHeight="1">
      <c r="A43" s="143"/>
      <c r="B43" s="510" t="s">
        <v>502</v>
      </c>
      <c r="C43" s="511"/>
      <c r="D43" s="511"/>
      <c r="E43" s="511"/>
      <c r="F43" s="511"/>
      <c r="G43" s="511"/>
      <c r="H43" s="511"/>
      <c r="I43" s="511"/>
      <c r="J43" s="511"/>
      <c r="K43" s="511"/>
      <c r="L43" s="512"/>
      <c r="M43" s="198"/>
      <c r="N43" s="199"/>
      <c r="O43" s="199"/>
      <c r="P43" s="199"/>
      <c r="Q43" s="199"/>
      <c r="R43" s="143"/>
      <c r="S43" s="143"/>
      <c r="T43" s="143"/>
      <c r="U43" s="143"/>
      <c r="V43" s="143"/>
      <c r="W43" s="143"/>
      <c r="X43" s="143"/>
      <c r="Y43" s="143"/>
    </row>
    <row r="44" spans="1:25" ht="25.15" customHeight="1">
      <c r="A44" s="143"/>
      <c r="B44" s="197">
        <v>18.100000000000001</v>
      </c>
      <c r="C44" s="499" t="s">
        <v>367</v>
      </c>
      <c r="D44" s="499"/>
      <c r="E44" s="499"/>
      <c r="F44" s="499"/>
      <c r="G44" s="169"/>
      <c r="H44" s="500"/>
      <c r="I44" s="500"/>
      <c r="J44" s="500"/>
      <c r="K44" s="500"/>
      <c r="L44" s="501"/>
      <c r="M44" s="495"/>
      <c r="N44" s="496"/>
      <c r="O44" s="496"/>
      <c r="P44" s="496"/>
      <c r="Q44" s="496"/>
      <c r="R44" s="143"/>
      <c r="S44" s="143"/>
      <c r="T44" s="143"/>
      <c r="U44" s="143"/>
      <c r="V44" s="143"/>
      <c r="W44" s="143"/>
      <c r="X44" s="143"/>
      <c r="Y44" s="143"/>
    </row>
    <row r="45" spans="1:25" ht="25.15" customHeight="1">
      <c r="A45" s="143"/>
      <c r="B45" s="197">
        <v>18.2</v>
      </c>
      <c r="C45" s="499" t="s">
        <v>368</v>
      </c>
      <c r="D45" s="499"/>
      <c r="E45" s="499"/>
      <c r="F45" s="499"/>
      <c r="G45" s="169"/>
      <c r="H45" s="500"/>
      <c r="I45" s="500"/>
      <c r="J45" s="500"/>
      <c r="K45" s="500"/>
      <c r="L45" s="501"/>
      <c r="M45" s="495"/>
      <c r="N45" s="496"/>
      <c r="O45" s="496"/>
      <c r="P45" s="496"/>
      <c r="Q45" s="496"/>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475" t="s">
        <v>442</v>
      </c>
      <c r="C47" s="475"/>
      <c r="D47" s="475"/>
      <c r="E47" s="475"/>
      <c r="F47" s="475"/>
      <c r="G47" s="475"/>
      <c r="H47" s="475"/>
      <c r="I47" s="475"/>
      <c r="J47" s="475"/>
      <c r="K47" s="143"/>
      <c r="L47" s="143"/>
      <c r="M47" s="143"/>
      <c r="N47" s="143"/>
      <c r="O47" s="143"/>
      <c r="P47" s="143"/>
      <c r="Q47" s="143"/>
      <c r="R47" s="143"/>
      <c r="S47" s="143"/>
      <c r="T47" s="143"/>
      <c r="U47" s="143"/>
      <c r="V47" s="143"/>
      <c r="W47" s="143"/>
      <c r="X47" s="143"/>
      <c r="Y47" s="143"/>
    </row>
    <row r="48" spans="1:25" ht="72.75" customHeight="1">
      <c r="A48" s="143"/>
      <c r="B48" s="501"/>
      <c r="C48" s="507"/>
      <c r="D48" s="507"/>
      <c r="E48" s="507"/>
      <c r="F48" s="507"/>
      <c r="G48" s="507"/>
      <c r="H48" s="507"/>
      <c r="I48" s="507"/>
      <c r="J48" s="507"/>
      <c r="K48" s="507"/>
      <c r="L48" s="507"/>
      <c r="M48" s="200"/>
      <c r="N48" s="201"/>
      <c r="O48" s="201"/>
      <c r="P48" s="201"/>
      <c r="Q48" s="201"/>
      <c r="R48" s="143"/>
      <c r="S48" s="143"/>
      <c r="T48" s="143"/>
      <c r="U48" s="143"/>
      <c r="V48" s="143"/>
      <c r="W48" s="143"/>
      <c r="X48" s="143"/>
      <c r="Y48" s="143"/>
    </row>
  </sheetData>
  <sheetProtection algorithmName="SHA-512" hashValue="1Yb8T+Pg9vLAGao+cjmnY8fcVM9nf2SHmUF5grnXgGdH/+SMc867f5KUJbZv6I5K+63Zq6yngf01RGd1IaawYw==" saltValue="gAax0ZgKfT0FmILEITtCSQ=="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formula1>$B$1:$B$2</formula1>
    </dataValidation>
  </dataValidations>
  <pageMargins left="0.25" right="0.25" top="0.75" bottom="0.75" header="0.3" footer="0.3"/>
  <pageSetup paperSize="9" scale="3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I62"/>
  <sheetViews>
    <sheetView showGridLines="0" zoomScale="90" zoomScaleNormal="90" workbookViewId="0">
      <selection activeCell="H39" sqref="H39"/>
    </sheetView>
  </sheetViews>
  <sheetFormatPr defaultColWidth="11.5703125" defaultRowHeight="15"/>
  <cols>
    <col min="1" max="1" width="4.5703125" customWidth="1"/>
    <col min="3" max="3" width="47.85546875" customWidth="1"/>
    <col min="4" max="5" width="10.42578125" customWidth="1"/>
    <col min="6" max="6" width="13.42578125" customWidth="1"/>
    <col min="7" max="7" width="32.28515625" customWidth="1"/>
    <col min="8" max="8" width="46" customWidth="1"/>
    <col min="9" max="9" width="53.7109375" customWidth="1"/>
  </cols>
  <sheetData>
    <row r="1" spans="1:9" ht="15.6" customHeight="1">
      <c r="A1" s="170"/>
      <c r="B1" s="170" t="s">
        <v>110</v>
      </c>
      <c r="C1" s="143"/>
      <c r="D1" s="100" t="s">
        <v>10</v>
      </c>
      <c r="E1" s="143"/>
      <c r="F1" s="143"/>
      <c r="G1" s="108"/>
      <c r="H1" s="108"/>
      <c r="I1" s="143"/>
    </row>
    <row r="2" spans="1:9" ht="15.6" customHeight="1">
      <c r="A2" s="170"/>
      <c r="B2" s="170" t="s">
        <v>111</v>
      </c>
      <c r="C2" s="143"/>
      <c r="D2" s="101" t="s">
        <v>538</v>
      </c>
      <c r="E2" s="143"/>
      <c r="F2" s="143"/>
      <c r="G2" s="108"/>
      <c r="H2" s="108"/>
      <c r="I2" s="143"/>
    </row>
    <row r="3" spans="1:9">
      <c r="A3" s="143"/>
      <c r="B3" s="143"/>
      <c r="C3" s="143"/>
      <c r="D3" s="143"/>
      <c r="E3" s="143"/>
      <c r="F3" s="143"/>
      <c r="G3" s="108"/>
      <c r="H3" s="108"/>
      <c r="I3" s="143"/>
    </row>
    <row r="4" spans="1:9">
      <c r="A4" s="143"/>
      <c r="B4" s="143"/>
      <c r="C4" s="143"/>
      <c r="D4" s="64" t="s">
        <v>509</v>
      </c>
      <c r="E4" s="65"/>
      <c r="F4" s="65"/>
      <c r="G4" s="108"/>
      <c r="H4" s="108"/>
      <c r="I4" s="143"/>
    </row>
    <row r="5" spans="1:9" ht="21" customHeight="1">
      <c r="A5" s="144"/>
      <c r="B5" s="6" t="s">
        <v>388</v>
      </c>
      <c r="C5" s="7"/>
      <c r="D5" s="7"/>
      <c r="E5" s="39"/>
      <c r="F5" s="7"/>
      <c r="G5" s="210"/>
      <c r="H5" s="210"/>
      <c r="I5" s="144"/>
    </row>
    <row r="6" spans="1:9" ht="15.75" customHeight="1">
      <c r="A6" s="143"/>
      <c r="B6" s="211"/>
      <c r="C6" s="143"/>
      <c r="D6" s="143"/>
      <c r="E6" s="143"/>
      <c r="F6" s="143"/>
      <c r="G6" s="108"/>
      <c r="H6" s="108"/>
      <c r="I6" s="143"/>
    </row>
    <row r="7" spans="1:9" ht="21" customHeight="1">
      <c r="A7" s="143"/>
      <c r="B7" s="526" t="s">
        <v>185</v>
      </c>
      <c r="C7" s="527"/>
      <c r="D7" s="527"/>
      <c r="E7" s="527"/>
      <c r="F7" s="527"/>
      <c r="G7" s="527"/>
      <c r="H7" s="528"/>
      <c r="I7" s="143"/>
    </row>
    <row r="8" spans="1:9" ht="16.5" customHeight="1">
      <c r="A8" s="143"/>
      <c r="B8" s="212"/>
      <c r="C8" s="143"/>
      <c r="D8" s="143"/>
      <c r="E8" s="143"/>
      <c r="F8" s="143"/>
      <c r="G8" s="108"/>
      <c r="H8" s="108"/>
      <c r="I8" s="143"/>
    </row>
    <row r="9" spans="1:9" ht="11.25" customHeight="1">
      <c r="A9" s="143"/>
      <c r="B9" s="143"/>
      <c r="C9" s="143"/>
      <c r="D9" s="143"/>
      <c r="E9" s="213"/>
      <c r="F9" s="143"/>
      <c r="G9" s="102"/>
      <c r="H9" s="214"/>
      <c r="I9" s="108"/>
    </row>
    <row r="10" spans="1:9" ht="55.9" customHeight="1">
      <c r="A10" s="143"/>
      <c r="B10" s="98" t="s">
        <v>158</v>
      </c>
      <c r="C10" s="98" t="s">
        <v>30</v>
      </c>
      <c r="D10" s="215" t="s">
        <v>186</v>
      </c>
      <c r="E10" s="216" t="s">
        <v>187</v>
      </c>
      <c r="F10" s="217" t="s">
        <v>543</v>
      </c>
      <c r="G10" s="218" t="s">
        <v>188</v>
      </c>
      <c r="H10" s="192" t="s">
        <v>189</v>
      </c>
      <c r="I10" s="219" t="s">
        <v>493</v>
      </c>
    </row>
    <row r="11" spans="1:9" ht="31.15" customHeight="1">
      <c r="A11" s="143"/>
      <c r="B11" s="529" t="s">
        <v>190</v>
      </c>
      <c r="C11" s="530"/>
      <c r="D11" s="530"/>
      <c r="E11" s="530"/>
      <c r="F11" s="530"/>
      <c r="G11" s="530"/>
      <c r="H11" s="530"/>
      <c r="I11" s="531"/>
    </row>
    <row r="12" spans="1:9" ht="18.75" customHeight="1">
      <c r="A12" s="143"/>
      <c r="B12" s="173" t="s">
        <v>234</v>
      </c>
      <c r="C12" s="175"/>
      <c r="D12" s="220" t="s">
        <v>191</v>
      </c>
      <c r="E12" s="221" t="s">
        <v>191</v>
      </c>
      <c r="F12" s="222" t="s">
        <v>191</v>
      </c>
      <c r="G12" s="223"/>
      <c r="H12" s="224"/>
      <c r="I12" s="225"/>
    </row>
    <row r="13" spans="1:9" ht="116.25">
      <c r="A13" s="143"/>
      <c r="B13" s="105">
        <v>1</v>
      </c>
      <c r="C13" s="402" t="s">
        <v>192</v>
      </c>
      <c r="D13" s="226"/>
      <c r="E13" s="226" t="s">
        <v>513</v>
      </c>
      <c r="F13" s="236" t="s">
        <v>110</v>
      </c>
      <c r="G13" s="227" t="s">
        <v>518</v>
      </c>
      <c r="H13" s="209"/>
      <c r="I13" s="63" t="s">
        <v>612</v>
      </c>
    </row>
    <row r="14" spans="1:9" ht="60">
      <c r="A14" s="143"/>
      <c r="B14" s="105">
        <v>2</v>
      </c>
      <c r="C14" s="112" t="s">
        <v>193</v>
      </c>
      <c r="D14" s="226" t="s">
        <v>513</v>
      </c>
      <c r="E14" s="226" t="s">
        <v>513</v>
      </c>
      <c r="F14" s="235" t="s">
        <v>111</v>
      </c>
      <c r="G14" s="228"/>
      <c r="H14" s="229"/>
      <c r="I14" s="63" t="s">
        <v>530</v>
      </c>
    </row>
    <row r="15" spans="1:9" ht="21" customHeight="1">
      <c r="A15" s="143"/>
      <c r="B15" s="105">
        <v>3</v>
      </c>
      <c r="C15" s="112" t="s">
        <v>194</v>
      </c>
      <c r="D15" s="226" t="s">
        <v>511</v>
      </c>
      <c r="E15" s="226" t="s">
        <v>511</v>
      </c>
      <c r="F15" s="235" t="s">
        <v>511</v>
      </c>
      <c r="G15" s="230"/>
      <c r="H15" s="229"/>
      <c r="I15" s="63"/>
    </row>
    <row r="16" spans="1:9" ht="28.9" customHeight="1">
      <c r="A16" s="143"/>
      <c r="B16" s="105">
        <v>4</v>
      </c>
      <c r="C16" s="231" t="s">
        <v>195</v>
      </c>
      <c r="D16" s="226" t="s">
        <v>511</v>
      </c>
      <c r="E16" s="226" t="s">
        <v>511</v>
      </c>
      <c r="F16" s="235" t="s">
        <v>511</v>
      </c>
      <c r="G16" s="230"/>
      <c r="H16" s="229"/>
      <c r="I16" s="63"/>
    </row>
    <row r="17" spans="1:9" ht="45">
      <c r="A17" s="143"/>
      <c r="B17" s="105">
        <v>5</v>
      </c>
      <c r="C17" s="231" t="s">
        <v>196</v>
      </c>
      <c r="D17" s="226" t="s">
        <v>513</v>
      </c>
      <c r="E17" s="226" t="s">
        <v>513</v>
      </c>
      <c r="F17" s="235" t="s">
        <v>111</v>
      </c>
      <c r="G17" s="230"/>
      <c r="H17" s="229"/>
      <c r="I17" s="63" t="s">
        <v>531</v>
      </c>
    </row>
    <row r="18" spans="1:9" ht="18.75" customHeight="1">
      <c r="A18" s="143"/>
      <c r="B18" s="173" t="s">
        <v>235</v>
      </c>
      <c r="C18" s="175"/>
      <c r="D18" s="220" t="s">
        <v>191</v>
      </c>
      <c r="E18" s="221" t="s">
        <v>191</v>
      </c>
      <c r="F18" s="222" t="s">
        <v>191</v>
      </c>
      <c r="G18" s="232" t="s">
        <v>188</v>
      </c>
      <c r="H18" s="224"/>
      <c r="I18" s="225"/>
    </row>
    <row r="19" spans="1:9" ht="135">
      <c r="A19" s="143"/>
      <c r="B19" s="105">
        <v>6</v>
      </c>
      <c r="C19" s="106" t="s">
        <v>197</v>
      </c>
      <c r="D19" s="226"/>
      <c r="E19" s="226" t="s">
        <v>513</v>
      </c>
      <c r="F19" s="236" t="s">
        <v>110</v>
      </c>
      <c r="G19" s="227" t="s">
        <v>518</v>
      </c>
      <c r="H19" s="403"/>
      <c r="I19" s="63" t="s">
        <v>611</v>
      </c>
    </row>
    <row r="20" spans="1:9" ht="29.45" customHeight="1">
      <c r="A20" s="143"/>
      <c r="B20" s="105">
        <v>7</v>
      </c>
      <c r="C20" s="112" t="s">
        <v>198</v>
      </c>
      <c r="D20" s="226" t="s">
        <v>511</v>
      </c>
      <c r="E20" s="226" t="s">
        <v>511</v>
      </c>
      <c r="F20" s="235" t="s">
        <v>511</v>
      </c>
      <c r="G20" s="230"/>
      <c r="H20" s="229"/>
      <c r="I20" s="63"/>
    </row>
    <row r="21" spans="1:9" ht="27" customHeight="1">
      <c r="A21" s="143"/>
      <c r="B21" s="105">
        <v>8</v>
      </c>
      <c r="C21" s="112" t="s">
        <v>95</v>
      </c>
      <c r="D21" s="226" t="s">
        <v>511</v>
      </c>
      <c r="E21" s="226" t="s">
        <v>511</v>
      </c>
      <c r="F21" s="235" t="s">
        <v>511</v>
      </c>
      <c r="G21" s="230"/>
      <c r="H21" s="229"/>
      <c r="I21" s="63"/>
    </row>
    <row r="22" spans="1:9" ht="28.9" customHeight="1">
      <c r="A22" s="143"/>
      <c r="B22" s="105">
        <v>9</v>
      </c>
      <c r="C22" s="112" t="s">
        <v>199</v>
      </c>
      <c r="D22" s="226" t="s">
        <v>511</v>
      </c>
      <c r="E22" s="226" t="s">
        <v>511</v>
      </c>
      <c r="F22" s="235" t="s">
        <v>511</v>
      </c>
      <c r="G22" s="230"/>
      <c r="H22" s="229"/>
      <c r="I22" s="63"/>
    </row>
    <row r="23" spans="1:9" ht="81" customHeight="1">
      <c r="A23" s="143"/>
      <c r="B23" s="105">
        <v>10</v>
      </c>
      <c r="C23" s="112" t="s">
        <v>200</v>
      </c>
      <c r="D23" s="226" t="s">
        <v>513</v>
      </c>
      <c r="E23" s="226" t="s">
        <v>513</v>
      </c>
      <c r="F23" s="235" t="s">
        <v>111</v>
      </c>
      <c r="G23" s="230"/>
      <c r="H23" s="229"/>
      <c r="I23" s="63" t="s">
        <v>532</v>
      </c>
    </row>
    <row r="24" spans="1:9" ht="20.25" customHeight="1">
      <c r="A24" s="143"/>
      <c r="B24" s="105">
        <v>11</v>
      </c>
      <c r="C24" s="112" t="s">
        <v>201</v>
      </c>
      <c r="D24" s="226" t="s">
        <v>511</v>
      </c>
      <c r="E24" s="226" t="s">
        <v>511</v>
      </c>
      <c r="F24" s="235" t="s">
        <v>511</v>
      </c>
      <c r="G24" s="230"/>
      <c r="H24" s="229"/>
      <c r="I24" s="63"/>
    </row>
    <row r="25" spans="1:9" ht="31.15" customHeight="1">
      <c r="A25" s="143"/>
      <c r="B25" s="529" t="s">
        <v>202</v>
      </c>
      <c r="C25" s="530"/>
      <c r="D25" s="530"/>
      <c r="E25" s="530"/>
      <c r="F25" s="530"/>
      <c r="G25" s="530"/>
      <c r="H25" s="530"/>
      <c r="I25" s="531"/>
    </row>
    <row r="26" spans="1:9" ht="18.75" customHeight="1">
      <c r="A26" s="143"/>
      <c r="B26" s="173" t="s">
        <v>236</v>
      </c>
      <c r="C26" s="175"/>
      <c r="D26" s="220" t="s">
        <v>191</v>
      </c>
      <c r="E26" s="221" t="s">
        <v>191</v>
      </c>
      <c r="F26" s="222" t="s">
        <v>191</v>
      </c>
      <c r="G26" s="232" t="s">
        <v>188</v>
      </c>
      <c r="H26" s="224"/>
      <c r="I26" s="225"/>
    </row>
    <row r="27" spans="1:9" ht="75">
      <c r="A27" s="143"/>
      <c r="B27" s="105">
        <v>12</v>
      </c>
      <c r="C27" s="106" t="s">
        <v>203</v>
      </c>
      <c r="D27" s="226" t="s">
        <v>513</v>
      </c>
      <c r="E27" s="226" t="s">
        <v>513</v>
      </c>
      <c r="F27" s="236" t="s">
        <v>111</v>
      </c>
      <c r="G27" s="227" t="s">
        <v>518</v>
      </c>
      <c r="H27" s="403">
        <v>2027</v>
      </c>
      <c r="I27" s="63" t="s">
        <v>613</v>
      </c>
    </row>
    <row r="28" spans="1:9" ht="79.900000000000006" customHeight="1">
      <c r="A28" s="143"/>
      <c r="B28" s="105">
        <v>13</v>
      </c>
      <c r="C28" s="112" t="s">
        <v>204</v>
      </c>
      <c r="D28" s="226" t="s">
        <v>513</v>
      </c>
      <c r="E28" s="226" t="s">
        <v>513</v>
      </c>
      <c r="F28" s="235" t="s">
        <v>110</v>
      </c>
      <c r="G28" s="230"/>
      <c r="H28" s="229"/>
      <c r="I28" s="63" t="s">
        <v>533</v>
      </c>
    </row>
    <row r="29" spans="1:9" ht="18.75" customHeight="1">
      <c r="A29" s="143"/>
      <c r="B29" s="105">
        <v>14</v>
      </c>
      <c r="C29" s="112" t="s">
        <v>205</v>
      </c>
      <c r="D29" s="226" t="s">
        <v>511</v>
      </c>
      <c r="E29" s="226" t="s">
        <v>511</v>
      </c>
      <c r="F29" s="235" t="s">
        <v>511</v>
      </c>
      <c r="G29" s="230"/>
      <c r="H29" s="229"/>
      <c r="I29" s="63"/>
    </row>
    <row r="30" spans="1:9">
      <c r="A30" s="143"/>
      <c r="B30" s="105">
        <v>15</v>
      </c>
      <c r="C30" s="112" t="s">
        <v>206</v>
      </c>
      <c r="D30" s="226" t="s">
        <v>511</v>
      </c>
      <c r="E30" s="226" t="s">
        <v>511</v>
      </c>
      <c r="F30" s="235" t="s">
        <v>511</v>
      </c>
      <c r="G30" s="230"/>
      <c r="H30" s="229"/>
      <c r="I30" s="63"/>
    </row>
    <row r="31" spans="1:9" ht="45">
      <c r="A31" s="143"/>
      <c r="B31" s="105">
        <v>16</v>
      </c>
      <c r="C31" s="112" t="s">
        <v>207</v>
      </c>
      <c r="D31" s="226" t="s">
        <v>513</v>
      </c>
      <c r="E31" s="226" t="s">
        <v>513</v>
      </c>
      <c r="F31" s="235" t="s">
        <v>111</v>
      </c>
      <c r="G31" s="230"/>
      <c r="H31" s="229"/>
      <c r="I31" s="63" t="s">
        <v>534</v>
      </c>
    </row>
    <row r="32" spans="1:9" ht="18.75" customHeight="1">
      <c r="A32" s="143"/>
      <c r="B32" s="173" t="s">
        <v>237</v>
      </c>
      <c r="C32" s="175"/>
      <c r="D32" s="220" t="s">
        <v>191</v>
      </c>
      <c r="E32" s="221" t="s">
        <v>191</v>
      </c>
      <c r="F32" s="222" t="s">
        <v>191</v>
      </c>
      <c r="G32" s="232" t="s">
        <v>188</v>
      </c>
      <c r="H32" s="224"/>
      <c r="I32" s="225"/>
    </row>
    <row r="33" spans="1:9" ht="72.599999999999994" customHeight="1">
      <c r="A33" s="143"/>
      <c r="B33" s="105">
        <v>17</v>
      </c>
      <c r="C33" s="106" t="s">
        <v>208</v>
      </c>
      <c r="D33" s="226" t="s">
        <v>511</v>
      </c>
      <c r="E33" s="226" t="s">
        <v>511</v>
      </c>
      <c r="F33" s="236" t="s">
        <v>111</v>
      </c>
      <c r="G33" s="227" t="s">
        <v>512</v>
      </c>
      <c r="H33" s="403">
        <v>2027</v>
      </c>
      <c r="I33" s="63"/>
    </row>
    <row r="34" spans="1:9" ht="90">
      <c r="A34" s="143"/>
      <c r="B34" s="105">
        <v>18</v>
      </c>
      <c r="C34" s="112" t="s">
        <v>209</v>
      </c>
      <c r="D34" s="226" t="s">
        <v>513</v>
      </c>
      <c r="E34" s="226" t="s">
        <v>513</v>
      </c>
      <c r="F34" s="235" t="s">
        <v>110</v>
      </c>
      <c r="G34" s="230"/>
      <c r="H34" s="229"/>
      <c r="I34" s="63" t="s">
        <v>535</v>
      </c>
    </row>
    <row r="35" spans="1:9" ht="21" customHeight="1">
      <c r="A35" s="143"/>
      <c r="B35" s="105">
        <v>19</v>
      </c>
      <c r="C35" s="112" t="s">
        <v>205</v>
      </c>
      <c r="D35" s="226" t="s">
        <v>511</v>
      </c>
      <c r="E35" s="226" t="s">
        <v>511</v>
      </c>
      <c r="F35" s="235" t="s">
        <v>511</v>
      </c>
      <c r="G35" s="230"/>
      <c r="H35" s="229"/>
      <c r="I35" s="63"/>
    </row>
    <row r="36" spans="1:9" ht="22.5" customHeight="1">
      <c r="A36" s="143"/>
      <c r="B36" s="105">
        <v>20</v>
      </c>
      <c r="C36" s="112" t="s">
        <v>210</v>
      </c>
      <c r="D36" s="226" t="s">
        <v>511</v>
      </c>
      <c r="E36" s="226" t="s">
        <v>511</v>
      </c>
      <c r="F36" s="235" t="s">
        <v>511</v>
      </c>
      <c r="G36" s="230"/>
      <c r="H36" s="229"/>
      <c r="I36" s="63"/>
    </row>
    <row r="37" spans="1:9" ht="15" customHeight="1">
      <c r="A37" s="143"/>
      <c r="B37" s="105">
        <v>21</v>
      </c>
      <c r="C37" s="112" t="s">
        <v>427</v>
      </c>
      <c r="D37" s="226" t="s">
        <v>511</v>
      </c>
      <c r="E37" s="226" t="s">
        <v>511</v>
      </c>
      <c r="F37" s="235" t="s">
        <v>111</v>
      </c>
      <c r="G37" s="233"/>
      <c r="H37" s="229"/>
      <c r="I37" s="63"/>
    </row>
    <row r="38" spans="1:9" ht="18.75" customHeight="1">
      <c r="A38" s="143"/>
      <c r="B38" s="173" t="s">
        <v>211</v>
      </c>
      <c r="C38" s="175"/>
      <c r="D38" s="220" t="s">
        <v>191</v>
      </c>
      <c r="E38" s="221" t="s">
        <v>191</v>
      </c>
      <c r="F38" s="222" t="s">
        <v>191</v>
      </c>
      <c r="G38" s="232" t="s">
        <v>188</v>
      </c>
      <c r="H38" s="224"/>
      <c r="I38" s="225"/>
    </row>
    <row r="39" spans="1:9" ht="75">
      <c r="A39" s="143"/>
      <c r="B39" s="105">
        <v>22</v>
      </c>
      <c r="C39" s="106" t="s">
        <v>212</v>
      </c>
      <c r="D39" s="226" t="s">
        <v>513</v>
      </c>
      <c r="E39" s="226" t="s">
        <v>513</v>
      </c>
      <c r="F39" s="236" t="s">
        <v>111</v>
      </c>
      <c r="G39" s="227" t="s">
        <v>518</v>
      </c>
      <c r="H39" s="417">
        <v>2027</v>
      </c>
      <c r="I39" s="63"/>
    </row>
    <row r="40" spans="1:9" ht="29.45" customHeight="1">
      <c r="A40" s="143"/>
      <c r="B40" s="105">
        <v>23</v>
      </c>
      <c r="C40" s="112" t="s">
        <v>213</v>
      </c>
      <c r="D40" s="226" t="s">
        <v>513</v>
      </c>
      <c r="E40" s="226" t="s">
        <v>513</v>
      </c>
      <c r="F40" s="235" t="s">
        <v>110</v>
      </c>
      <c r="G40" s="228"/>
      <c r="H40" s="229"/>
      <c r="I40" s="63"/>
    </row>
    <row r="41" spans="1:9" ht="30">
      <c r="A41" s="143"/>
      <c r="B41" s="105">
        <v>24</v>
      </c>
      <c r="C41" s="112" t="s">
        <v>214</v>
      </c>
      <c r="D41" s="226" t="s">
        <v>513</v>
      </c>
      <c r="E41" s="226" t="s">
        <v>513</v>
      </c>
      <c r="F41" s="235" t="s">
        <v>111</v>
      </c>
      <c r="G41" s="230"/>
      <c r="H41" s="229"/>
      <c r="I41" s="292"/>
    </row>
    <row r="42" spans="1:9">
      <c r="A42" s="143"/>
      <c r="B42" s="105">
        <v>25</v>
      </c>
      <c r="C42" s="112" t="s">
        <v>215</v>
      </c>
      <c r="D42" s="226" t="s">
        <v>511</v>
      </c>
      <c r="E42" s="226" t="s">
        <v>511</v>
      </c>
      <c r="F42" s="235" t="s">
        <v>511</v>
      </c>
      <c r="G42" s="230"/>
      <c r="H42" s="229"/>
      <c r="I42" s="63"/>
    </row>
    <row r="43" spans="1:9">
      <c r="A43" s="143"/>
      <c r="B43" s="143"/>
      <c r="C43" s="150"/>
      <c r="D43" s="107"/>
      <c r="E43" s="107"/>
      <c r="F43" s="107"/>
      <c r="G43" s="109"/>
      <c r="H43" s="234"/>
      <c r="I43" s="143"/>
    </row>
    <row r="44" spans="1:9" ht="15.6" customHeight="1">
      <c r="A44" s="143"/>
      <c r="B44" s="534" t="s">
        <v>442</v>
      </c>
      <c r="C44" s="534"/>
      <c r="D44" s="534"/>
      <c r="E44" s="534"/>
      <c r="F44" s="534"/>
      <c r="G44" s="534"/>
      <c r="H44" s="534"/>
      <c r="I44" s="143"/>
    </row>
    <row r="45" spans="1:9" ht="72.75" customHeight="1">
      <c r="A45" s="143"/>
      <c r="B45" s="532" t="s">
        <v>614</v>
      </c>
      <c r="C45" s="507"/>
      <c r="D45" s="507"/>
      <c r="E45" s="507"/>
      <c r="F45" s="507"/>
      <c r="G45" s="507"/>
      <c r="H45" s="507"/>
      <c r="I45" s="533"/>
    </row>
    <row r="62" ht="15" customHeight="1"/>
  </sheetData>
  <sheetProtection algorithmName="SHA-512" hashValue="qQKwyYJEDZ/EoX73HXi+odOWP9Us1wYWGYuuKFGIOEyNX4K4Up7ECTJyyAzP5KESdjeg8fWVsioF8HGj7tGqaw==" saltValue="guT9RPykjhcHzXGkRI+tO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formula1>$A$1:$A$2</formula1>
    </dataValidation>
    <dataValidation type="list" allowBlank="1" showInputMessage="1" showErrorMessage="1" sqref="D13:F17 D39:F42 D27:F31 D33:F37 D19:F24">
      <formula1>$B$1:$B$2</formula1>
    </dataValidation>
  </dataValidations>
  <hyperlinks>
    <hyperlink ref="B45" r:id="rId1" display="https://censusindia.gov.in/census.website/data/VSREPORT"/>
  </hyperlinks>
  <pageMargins left="0.25" right="0.25" top="0.75" bottom="0.75" header="0.3" footer="0.3"/>
  <pageSetup paperSize="9" scale="61"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K95"/>
  <sheetViews>
    <sheetView showGridLines="0" topLeftCell="A82" zoomScaleNormal="100" workbookViewId="0">
      <selection activeCell="C14" sqref="C14:D14"/>
    </sheetView>
  </sheetViews>
  <sheetFormatPr defaultColWidth="11.5703125" defaultRowHeight="15"/>
  <cols>
    <col min="1" max="1" width="2.7109375" customWidth="1"/>
    <col min="2" max="2" width="8" customWidth="1"/>
    <col min="3" max="3" width="4.140625" customWidth="1"/>
    <col min="4" max="4" width="79.7109375" customWidth="1"/>
    <col min="5" max="5" width="13.5703125" customWidth="1"/>
    <col min="6" max="6" width="61.85546875" style="339" customWidth="1"/>
  </cols>
  <sheetData>
    <row r="1" spans="1:11" ht="15.75">
      <c r="A1" s="1"/>
      <c r="B1" s="240" t="s">
        <v>110</v>
      </c>
      <c r="C1" s="240"/>
      <c r="D1" s="241"/>
      <c r="E1" s="1"/>
      <c r="F1" s="324"/>
      <c r="G1" s="1"/>
      <c r="H1" s="1"/>
      <c r="I1" s="1"/>
      <c r="J1" s="1"/>
      <c r="K1" s="1"/>
    </row>
    <row r="2" spans="1:11" ht="15.6" customHeight="1">
      <c r="A2" s="1"/>
      <c r="B2" s="240" t="s">
        <v>111</v>
      </c>
      <c r="C2" s="240"/>
      <c r="D2" s="242"/>
      <c r="E2" s="100" t="s">
        <v>10</v>
      </c>
      <c r="F2" s="325"/>
      <c r="G2" s="1"/>
      <c r="H2" s="1"/>
      <c r="I2" s="1"/>
      <c r="J2" s="1"/>
      <c r="K2" s="1"/>
    </row>
    <row r="3" spans="1:11" ht="15" customHeight="1">
      <c r="A3" s="1"/>
      <c r="B3" s="240" t="s">
        <v>112</v>
      </c>
      <c r="C3" s="240"/>
      <c r="D3" s="241"/>
      <c r="E3" s="101" t="s">
        <v>538</v>
      </c>
      <c r="F3" s="325"/>
      <c r="G3" s="1"/>
      <c r="H3" s="1"/>
      <c r="I3" s="1"/>
      <c r="J3" s="1"/>
      <c r="K3" s="1"/>
    </row>
    <row r="4" spans="1:11" ht="15.75">
      <c r="A4" s="1"/>
      <c r="B4" s="244"/>
      <c r="C4" s="244"/>
      <c r="D4" s="241"/>
      <c r="E4" s="1"/>
      <c r="F4" s="324"/>
      <c r="G4" s="1"/>
      <c r="H4" s="1"/>
      <c r="I4" s="1"/>
      <c r="J4" s="1"/>
      <c r="K4" s="1"/>
    </row>
    <row r="5" spans="1:11" ht="15.75">
      <c r="A5" s="1"/>
      <c r="B5" s="244"/>
      <c r="C5" s="244"/>
      <c r="D5" s="241"/>
      <c r="E5" s="64" t="s">
        <v>509</v>
      </c>
      <c r="F5" s="326"/>
      <c r="G5" s="1"/>
      <c r="H5" s="1"/>
      <c r="I5" s="1"/>
      <c r="J5" s="1"/>
      <c r="K5" s="1"/>
    </row>
    <row r="6" spans="1:11" ht="21" customHeight="1">
      <c r="A6" s="144"/>
      <c r="B6" s="245" t="s">
        <v>389</v>
      </c>
      <c r="C6" s="111"/>
      <c r="D6" s="111"/>
      <c r="E6" s="39"/>
      <c r="F6" s="327"/>
      <c r="G6" s="144"/>
      <c r="H6" s="144"/>
      <c r="I6" s="144"/>
      <c r="J6" s="144"/>
      <c r="K6" s="144"/>
    </row>
    <row r="7" spans="1:11" ht="5.25" customHeight="1">
      <c r="A7" s="1"/>
      <c r="B7" s="549"/>
      <c r="C7" s="549"/>
      <c r="D7" s="549"/>
      <c r="E7" s="1"/>
      <c r="F7" s="324"/>
      <c r="G7" s="1"/>
      <c r="H7" s="1"/>
      <c r="I7" s="1"/>
      <c r="J7" s="1"/>
      <c r="K7" s="1"/>
    </row>
    <row r="8" spans="1:11" ht="83.25" customHeight="1">
      <c r="A8" s="1"/>
      <c r="B8" s="552" t="s">
        <v>296</v>
      </c>
      <c r="C8" s="552"/>
      <c r="D8" s="552"/>
      <c r="E8" s="552"/>
      <c r="F8" s="552"/>
      <c r="G8" s="1"/>
      <c r="H8" s="1"/>
      <c r="I8" s="1"/>
      <c r="J8" s="1"/>
      <c r="K8" s="1"/>
    </row>
    <row r="9" spans="1:11" ht="4.5" customHeight="1">
      <c r="A9" s="1"/>
      <c r="B9" s="244"/>
      <c r="C9" s="244"/>
      <c r="D9" s="246"/>
      <c r="E9" s="1"/>
      <c r="F9" s="324"/>
      <c r="G9" s="1"/>
      <c r="H9" s="1"/>
      <c r="I9" s="1"/>
      <c r="J9" s="1"/>
      <c r="K9" s="1"/>
    </row>
    <row r="10" spans="1:11" ht="28.5" customHeight="1">
      <c r="A10" s="1"/>
      <c r="B10" s="555" t="s">
        <v>113</v>
      </c>
      <c r="C10" s="555"/>
      <c r="D10" s="555"/>
      <c r="E10" s="555"/>
      <c r="F10" s="555"/>
      <c r="G10" s="247"/>
      <c r="H10" s="248"/>
      <c r="I10" s="248"/>
      <c r="J10" s="1"/>
      <c r="K10" s="1"/>
    </row>
    <row r="11" spans="1:11" ht="15.75">
      <c r="A11" s="1"/>
      <c r="B11" s="244"/>
      <c r="C11" s="244"/>
      <c r="D11" s="241"/>
      <c r="E11" s="1"/>
      <c r="F11" s="324"/>
      <c r="G11" s="1"/>
      <c r="H11" s="1"/>
      <c r="I11" s="1"/>
      <c r="J11" s="1"/>
      <c r="K11" s="1"/>
    </row>
    <row r="12" spans="1:11" ht="26.25" customHeight="1">
      <c r="A12" s="249"/>
      <c r="B12" s="250" t="s">
        <v>29</v>
      </c>
      <c r="C12" s="545" t="s">
        <v>114</v>
      </c>
      <c r="D12" s="546"/>
      <c r="E12" s="251" t="s">
        <v>299</v>
      </c>
      <c r="F12" s="328" t="s">
        <v>308</v>
      </c>
      <c r="G12" s="249"/>
      <c r="H12" s="249"/>
      <c r="I12" s="249"/>
      <c r="J12" s="249"/>
      <c r="K12" s="249"/>
    </row>
    <row r="13" spans="1:11" ht="37.5" customHeight="1">
      <c r="A13" s="1"/>
      <c r="B13" s="547" t="s">
        <v>115</v>
      </c>
      <c r="C13" s="547"/>
      <c r="D13" s="547"/>
      <c r="E13" s="251" t="s">
        <v>511</v>
      </c>
      <c r="F13" s="329"/>
      <c r="G13" s="1"/>
      <c r="H13" s="252" t="s">
        <v>117</v>
      </c>
      <c r="I13" s="253"/>
      <c r="J13" s="253"/>
      <c r="K13" s="1"/>
    </row>
    <row r="14" spans="1:11" ht="60">
      <c r="A14" s="254"/>
      <c r="B14" s="255">
        <v>1</v>
      </c>
      <c r="C14" s="561" t="s">
        <v>118</v>
      </c>
      <c r="D14" s="562"/>
      <c r="E14" s="237" t="s">
        <v>511</v>
      </c>
      <c r="F14" s="330" t="s">
        <v>568</v>
      </c>
      <c r="G14" s="254"/>
      <c r="H14" s="252" t="s">
        <v>119</v>
      </c>
      <c r="I14" s="256"/>
      <c r="J14" s="256"/>
      <c r="K14" s="254"/>
    </row>
    <row r="15" spans="1:11" ht="26.25" customHeight="1">
      <c r="A15" s="1"/>
      <c r="B15" s="548" t="s">
        <v>503</v>
      </c>
      <c r="C15" s="543"/>
      <c r="D15" s="543"/>
      <c r="E15" s="543"/>
      <c r="F15" s="544"/>
      <c r="G15" s="1"/>
      <c r="H15" s="252" t="s">
        <v>120</v>
      </c>
      <c r="I15" s="253"/>
      <c r="J15" s="253"/>
      <c r="K15" s="1"/>
    </row>
    <row r="16" spans="1:11" ht="33.6" customHeight="1">
      <c r="A16" s="1"/>
      <c r="B16" s="257">
        <v>1.1000000000000001</v>
      </c>
      <c r="C16" s="550" t="s">
        <v>121</v>
      </c>
      <c r="D16" s="551"/>
      <c r="E16" s="557" t="s">
        <v>557</v>
      </c>
      <c r="F16" s="558"/>
      <c r="G16" s="1"/>
      <c r="H16" s="252" t="s">
        <v>122</v>
      </c>
      <c r="I16" s="253"/>
      <c r="J16" s="253"/>
      <c r="K16" s="1"/>
    </row>
    <row r="17" spans="1:11" ht="26.25" customHeight="1">
      <c r="A17" s="1"/>
      <c r="B17" s="257">
        <v>1.2</v>
      </c>
      <c r="C17" s="550" t="s">
        <v>123</v>
      </c>
      <c r="D17" s="551"/>
      <c r="E17" s="557" t="s">
        <v>556</v>
      </c>
      <c r="F17" s="558"/>
      <c r="G17" s="1"/>
      <c r="H17" s="252" t="s">
        <v>124</v>
      </c>
      <c r="I17" s="253"/>
      <c r="J17" s="253"/>
      <c r="K17" s="1"/>
    </row>
    <row r="18" spans="1:11" ht="26.25" customHeight="1">
      <c r="A18" s="1"/>
      <c r="B18" s="257">
        <v>1.3</v>
      </c>
      <c r="C18" s="550" t="s">
        <v>126</v>
      </c>
      <c r="D18" s="551"/>
      <c r="E18" s="557" t="s">
        <v>569</v>
      </c>
      <c r="F18" s="558"/>
      <c r="G18" s="1"/>
      <c r="H18" s="252" t="s">
        <v>127</v>
      </c>
      <c r="I18" s="253"/>
      <c r="J18" s="253"/>
      <c r="K18" s="1"/>
    </row>
    <row r="19" spans="1:11" ht="26.25" customHeight="1">
      <c r="A19" s="1"/>
      <c r="B19" s="257">
        <v>1.4</v>
      </c>
      <c r="C19" s="550" t="s">
        <v>128</v>
      </c>
      <c r="D19" s="551"/>
      <c r="E19" s="208" t="s">
        <v>519</v>
      </c>
      <c r="F19" s="331" t="s">
        <v>570</v>
      </c>
      <c r="G19" s="1"/>
      <c r="H19" s="253"/>
      <c r="I19" s="253"/>
      <c r="J19" s="253"/>
      <c r="K19" s="1"/>
    </row>
    <row r="20" spans="1:11" ht="26.25" customHeight="1">
      <c r="A20" s="1"/>
      <c r="B20" s="257">
        <v>1.5</v>
      </c>
      <c r="C20" s="550" t="s">
        <v>129</v>
      </c>
      <c r="D20" s="551"/>
      <c r="E20" s="559" t="s">
        <v>518</v>
      </c>
      <c r="F20" s="560"/>
      <c r="G20" s="1"/>
      <c r="H20" s="1"/>
      <c r="I20" s="1"/>
      <c r="J20" s="1"/>
      <c r="K20" s="1"/>
    </row>
    <row r="21" spans="1:11" ht="26.25" customHeight="1">
      <c r="A21" s="1"/>
      <c r="B21" s="257">
        <v>1.6</v>
      </c>
      <c r="C21" s="550" t="s">
        <v>130</v>
      </c>
      <c r="D21" s="551"/>
      <c r="E21" s="553" t="s">
        <v>511</v>
      </c>
      <c r="F21" s="554"/>
      <c r="G21" s="1"/>
      <c r="H21" s="1"/>
      <c r="I21" s="1"/>
      <c r="J21" s="1"/>
      <c r="K21" s="1"/>
    </row>
    <row r="22" spans="1:11" ht="26.25" customHeight="1">
      <c r="A22" s="1"/>
      <c r="B22" s="257">
        <v>1.7</v>
      </c>
      <c r="C22" s="550" t="s">
        <v>131</v>
      </c>
      <c r="D22" s="551"/>
      <c r="E22" s="553" t="s">
        <v>558</v>
      </c>
      <c r="F22" s="554"/>
      <c r="G22" s="1"/>
      <c r="H22" s="1"/>
      <c r="I22" s="1"/>
      <c r="J22" s="1"/>
      <c r="K22" s="1"/>
    </row>
    <row r="23" spans="1:11" ht="18.75" customHeight="1">
      <c r="A23" s="253" t="s">
        <v>124</v>
      </c>
      <c r="B23" s="258" t="s">
        <v>132</v>
      </c>
      <c r="C23" s="259"/>
      <c r="D23" s="259"/>
      <c r="E23" s="260"/>
      <c r="F23" s="332"/>
      <c r="G23" s="1"/>
      <c r="H23" s="1"/>
      <c r="I23" s="1"/>
      <c r="J23" s="1"/>
      <c r="K23" s="1"/>
    </row>
    <row r="24" spans="1:11" ht="60" customHeight="1">
      <c r="A24" s="253" t="s">
        <v>125</v>
      </c>
      <c r="B24" s="563" t="s">
        <v>577</v>
      </c>
      <c r="C24" s="564"/>
      <c r="D24" s="564"/>
      <c r="E24" s="564"/>
      <c r="F24" s="565"/>
      <c r="G24" s="1"/>
      <c r="H24" s="1"/>
      <c r="I24" s="1"/>
      <c r="J24" s="1"/>
      <c r="K24" s="1"/>
    </row>
    <row r="25" spans="1:11" ht="30" customHeight="1">
      <c r="A25" s="253" t="s">
        <v>127</v>
      </c>
      <c r="B25" s="244"/>
      <c r="C25" s="244"/>
      <c r="D25" s="241"/>
      <c r="E25" s="1"/>
      <c r="F25" s="324"/>
      <c r="G25" s="1"/>
      <c r="H25" s="1"/>
      <c r="I25" s="1"/>
      <c r="J25" s="1"/>
      <c r="K25" s="1"/>
    </row>
    <row r="26" spans="1:11" ht="59.45" customHeight="1">
      <c r="A26" s="1"/>
      <c r="B26" s="555" t="s">
        <v>449</v>
      </c>
      <c r="C26" s="555"/>
      <c r="D26" s="555"/>
      <c r="E26" s="555"/>
      <c r="F26" s="555"/>
      <c r="G26" s="247"/>
      <c r="H26" s="247"/>
      <c r="I26" s="247"/>
      <c r="J26" s="1"/>
      <c r="K26" s="1"/>
    </row>
    <row r="27" spans="1:11" ht="6" customHeight="1">
      <c r="A27" s="1"/>
      <c r="B27" s="261"/>
      <c r="C27" s="261"/>
      <c r="D27" s="261"/>
      <c r="E27" s="262"/>
      <c r="F27" s="333"/>
      <c r="G27" s="247"/>
      <c r="H27" s="247"/>
      <c r="I27" s="247"/>
      <c r="J27" s="1"/>
      <c r="K27" s="1"/>
    </row>
    <row r="28" spans="1:11" ht="54" customHeight="1">
      <c r="A28" s="1"/>
      <c r="B28" s="556" t="s">
        <v>133</v>
      </c>
      <c r="C28" s="556"/>
      <c r="D28" s="556"/>
      <c r="E28" s="556"/>
      <c r="F28" s="556"/>
      <c r="G28" s="247"/>
      <c r="H28" s="247"/>
      <c r="I28" s="247"/>
      <c r="J28" s="1"/>
      <c r="K28" s="1"/>
    </row>
    <row r="29" spans="1:11" ht="26.25" customHeight="1">
      <c r="A29" s="249"/>
      <c r="B29" s="250" t="s">
        <v>29</v>
      </c>
      <c r="C29" s="545" t="s">
        <v>114</v>
      </c>
      <c r="D29" s="546"/>
      <c r="E29" s="251" t="s">
        <v>299</v>
      </c>
      <c r="F29" s="328" t="s">
        <v>308</v>
      </c>
      <c r="G29" s="249"/>
      <c r="H29" s="249"/>
      <c r="I29" s="249"/>
      <c r="J29" s="249"/>
      <c r="K29" s="249"/>
    </row>
    <row r="30" spans="1:11" ht="37.5" customHeight="1">
      <c r="A30" s="1"/>
      <c r="B30" s="547" t="s">
        <v>134</v>
      </c>
      <c r="C30" s="547"/>
      <c r="D30" s="547"/>
      <c r="E30" s="251" t="s">
        <v>513</v>
      </c>
      <c r="F30" s="329"/>
      <c r="G30" s="1"/>
      <c r="H30" s="1"/>
      <c r="I30" s="1"/>
      <c r="J30" s="1"/>
      <c r="K30" s="1"/>
    </row>
    <row r="31" spans="1:11" ht="56.45" customHeight="1">
      <c r="A31" s="254"/>
      <c r="B31" s="263">
        <v>2</v>
      </c>
      <c r="C31" s="575" t="s">
        <v>486</v>
      </c>
      <c r="D31" s="576"/>
      <c r="E31" s="237"/>
      <c r="F31" s="323"/>
      <c r="G31" s="254"/>
      <c r="H31" s="254"/>
      <c r="I31" s="254"/>
      <c r="J31" s="254"/>
      <c r="K31" s="254"/>
    </row>
    <row r="32" spans="1:11" ht="41.45" customHeight="1">
      <c r="A32" s="1"/>
      <c r="B32" s="542" t="s">
        <v>504</v>
      </c>
      <c r="C32" s="543"/>
      <c r="D32" s="543"/>
      <c r="E32" s="543"/>
      <c r="F32" s="544"/>
      <c r="G32" s="1"/>
      <c r="H32" s="1"/>
      <c r="I32" s="1"/>
      <c r="J32" s="1"/>
      <c r="K32" s="1"/>
    </row>
    <row r="33" spans="1:11" ht="26.25" customHeight="1">
      <c r="A33" s="1"/>
      <c r="B33" s="264">
        <v>2.1</v>
      </c>
      <c r="C33" s="577" t="s">
        <v>135</v>
      </c>
      <c r="D33" s="578"/>
      <c r="E33" s="238"/>
      <c r="F33" s="334"/>
      <c r="G33" s="1"/>
      <c r="H33" s="1"/>
      <c r="I33" s="1"/>
      <c r="J33" s="1"/>
      <c r="K33" s="1"/>
    </row>
    <row r="34" spans="1:11" ht="26.25" customHeight="1">
      <c r="A34" s="1"/>
      <c r="B34" s="264">
        <v>2.2000000000000002</v>
      </c>
      <c r="C34" s="550" t="s">
        <v>136</v>
      </c>
      <c r="D34" s="551"/>
      <c r="E34" s="238"/>
      <c r="F34" s="334" t="s">
        <v>578</v>
      </c>
      <c r="G34" s="1"/>
      <c r="H34" s="1"/>
      <c r="I34" s="1"/>
      <c r="J34" s="1"/>
      <c r="K34" s="1"/>
    </row>
    <row r="35" spans="1:11" ht="26.25" customHeight="1">
      <c r="A35" s="1"/>
      <c r="B35" s="264">
        <v>2.2999999999999998</v>
      </c>
      <c r="C35" s="550" t="s">
        <v>137</v>
      </c>
      <c r="D35" s="551"/>
      <c r="E35" s="238"/>
      <c r="F35" s="334"/>
      <c r="G35" s="1"/>
      <c r="H35" s="1"/>
      <c r="I35" s="1"/>
      <c r="J35" s="1"/>
      <c r="K35" s="1"/>
    </row>
    <row r="36" spans="1:11" ht="26.25" customHeight="1">
      <c r="A36" s="1"/>
      <c r="B36" s="264">
        <v>2.4</v>
      </c>
      <c r="C36" s="569" t="s">
        <v>138</v>
      </c>
      <c r="D36" s="570"/>
      <c r="E36" s="238"/>
      <c r="F36" s="334"/>
      <c r="G36" s="1"/>
      <c r="H36" s="1"/>
      <c r="I36" s="1"/>
      <c r="J36" s="1"/>
      <c r="K36" s="1"/>
    </row>
    <row r="37" spans="1:11" ht="26.25" customHeight="1">
      <c r="A37" s="1"/>
      <c r="B37" s="264">
        <v>2.5</v>
      </c>
      <c r="C37" s="550" t="s">
        <v>139</v>
      </c>
      <c r="D37" s="551"/>
      <c r="E37" s="557"/>
      <c r="F37" s="558"/>
      <c r="G37" s="1"/>
      <c r="H37" s="1"/>
      <c r="I37" s="1"/>
      <c r="J37" s="1"/>
      <c r="K37" s="1"/>
    </row>
    <row r="38" spans="1:11" ht="26.25" customHeight="1">
      <c r="A38" s="1"/>
      <c r="B38" s="257">
        <v>2.6</v>
      </c>
      <c r="C38" s="550" t="s">
        <v>140</v>
      </c>
      <c r="D38" s="551"/>
      <c r="E38" s="557"/>
      <c r="F38" s="558"/>
      <c r="G38" s="1"/>
      <c r="H38" s="1"/>
      <c r="I38" s="1"/>
      <c r="J38" s="1"/>
      <c r="K38" s="1"/>
    </row>
    <row r="39" spans="1:11" ht="38.25" customHeight="1">
      <c r="A39" s="1"/>
      <c r="B39" s="264">
        <v>2.7</v>
      </c>
      <c r="C39" s="577" t="s">
        <v>141</v>
      </c>
      <c r="D39" s="578"/>
      <c r="E39" s="238"/>
      <c r="F39" s="334"/>
      <c r="G39" s="1"/>
      <c r="H39" s="1"/>
      <c r="I39" s="1"/>
      <c r="J39" s="1"/>
      <c r="K39" s="1"/>
    </row>
    <row r="40" spans="1:11" ht="18.75" customHeight="1">
      <c r="A40" s="253" t="s">
        <v>124</v>
      </c>
      <c r="B40" s="258" t="s">
        <v>132</v>
      </c>
      <c r="C40" s="259"/>
      <c r="D40" s="259"/>
      <c r="E40" s="260"/>
      <c r="F40" s="332"/>
      <c r="G40" s="1"/>
      <c r="H40" s="1"/>
      <c r="I40" s="1"/>
      <c r="J40" s="1"/>
      <c r="K40" s="1"/>
    </row>
    <row r="41" spans="1:11" ht="60" customHeight="1">
      <c r="A41" s="253" t="s">
        <v>125</v>
      </c>
      <c r="B41" s="566"/>
      <c r="C41" s="567"/>
      <c r="D41" s="567"/>
      <c r="E41" s="567"/>
      <c r="F41" s="568"/>
      <c r="G41" s="1"/>
      <c r="H41" s="1"/>
      <c r="I41" s="1"/>
      <c r="J41" s="1"/>
      <c r="K41" s="1"/>
    </row>
    <row r="42" spans="1:11" ht="15.75">
      <c r="A42" s="1"/>
      <c r="B42" s="244"/>
      <c r="C42" s="244"/>
      <c r="D42" s="241"/>
      <c r="E42" s="1"/>
      <c r="F42" s="324"/>
      <c r="G42" s="1"/>
      <c r="H42" s="1"/>
      <c r="I42" s="1"/>
      <c r="J42" s="1"/>
      <c r="K42" s="1"/>
    </row>
    <row r="43" spans="1:11" ht="55.9" customHeight="1">
      <c r="A43" s="1"/>
      <c r="B43" s="571" t="s">
        <v>142</v>
      </c>
      <c r="C43" s="571"/>
      <c r="D43" s="571"/>
      <c r="E43" s="571"/>
      <c r="F43" s="571"/>
      <c r="G43" s="247"/>
      <c r="H43" s="247"/>
      <c r="I43" s="247"/>
      <c r="J43" s="1"/>
      <c r="K43" s="1"/>
    </row>
    <row r="44" spans="1:11" ht="15.75">
      <c r="A44" s="265"/>
      <c r="B44" s="266"/>
      <c r="C44" s="266"/>
      <c r="D44" s="267"/>
      <c r="E44" s="265"/>
      <c r="F44" s="335"/>
      <c r="G44" s="265"/>
      <c r="H44" s="265"/>
      <c r="I44" s="265"/>
      <c r="J44" s="265"/>
      <c r="K44" s="265"/>
    </row>
    <row r="45" spans="1:11" ht="26.25" customHeight="1">
      <c r="A45" s="249"/>
      <c r="B45" s="250" t="s">
        <v>29</v>
      </c>
      <c r="C45" s="545" t="s">
        <v>114</v>
      </c>
      <c r="D45" s="546"/>
      <c r="E45" s="251" t="s">
        <v>299</v>
      </c>
      <c r="F45" s="328" t="s">
        <v>308</v>
      </c>
      <c r="G45" s="249"/>
      <c r="H45" s="249"/>
      <c r="I45" s="249"/>
      <c r="J45" s="249"/>
      <c r="K45" s="249"/>
    </row>
    <row r="46" spans="1:11" ht="37.5" customHeight="1">
      <c r="A46" s="1"/>
      <c r="B46" s="547" t="s">
        <v>143</v>
      </c>
      <c r="C46" s="547"/>
      <c r="D46" s="547"/>
      <c r="E46" s="251" t="s">
        <v>513</v>
      </c>
      <c r="F46" s="329"/>
      <c r="G46" s="1"/>
      <c r="H46" s="1"/>
      <c r="I46" s="1"/>
      <c r="J46" s="1"/>
      <c r="K46" s="1"/>
    </row>
    <row r="47" spans="1:11" ht="178.9" customHeight="1">
      <c r="A47" s="254"/>
      <c r="B47" s="255">
        <v>3</v>
      </c>
      <c r="C47" s="561" t="s">
        <v>510</v>
      </c>
      <c r="D47" s="562"/>
      <c r="E47" s="237" t="s">
        <v>110</v>
      </c>
      <c r="F47" s="323" t="s">
        <v>573</v>
      </c>
      <c r="G47" s="254"/>
      <c r="H47" s="254"/>
      <c r="I47" s="254"/>
      <c r="J47" s="254"/>
      <c r="K47" s="254"/>
    </row>
    <row r="48" spans="1:11" ht="41.45" customHeight="1">
      <c r="A48" s="265"/>
      <c r="B48" s="542" t="s">
        <v>505</v>
      </c>
      <c r="C48" s="543"/>
      <c r="D48" s="543"/>
      <c r="E48" s="543"/>
      <c r="F48" s="544"/>
      <c r="G48" s="265"/>
      <c r="H48" s="265"/>
      <c r="I48" s="265"/>
      <c r="J48" s="265"/>
      <c r="K48" s="265"/>
    </row>
    <row r="49" spans="1:11" ht="36.75" customHeight="1">
      <c r="A49" s="265"/>
      <c r="B49" s="257">
        <v>3.1</v>
      </c>
      <c r="C49" s="550" t="s">
        <v>144</v>
      </c>
      <c r="D49" s="551"/>
      <c r="E49" s="239" t="s">
        <v>110</v>
      </c>
      <c r="F49" s="323"/>
      <c r="G49" s="265"/>
      <c r="H49" s="265"/>
      <c r="I49" s="265"/>
      <c r="J49" s="265"/>
      <c r="K49" s="265"/>
    </row>
    <row r="50" spans="1:11" ht="65.45" customHeight="1">
      <c r="A50" s="265"/>
      <c r="B50" s="257">
        <v>3.2</v>
      </c>
      <c r="C50" s="550" t="s">
        <v>145</v>
      </c>
      <c r="D50" s="551"/>
      <c r="E50" s="239" t="s">
        <v>110</v>
      </c>
      <c r="F50" s="323" t="s">
        <v>571</v>
      </c>
      <c r="G50" s="265"/>
      <c r="H50" s="265"/>
      <c r="I50" s="265"/>
      <c r="J50" s="265"/>
      <c r="K50" s="265"/>
    </row>
    <row r="51" spans="1:11" ht="84" customHeight="1">
      <c r="A51" s="1"/>
      <c r="B51" s="257">
        <v>3.3</v>
      </c>
      <c r="C51" s="550" t="s">
        <v>146</v>
      </c>
      <c r="D51" s="551"/>
      <c r="E51" s="582" t="s">
        <v>572</v>
      </c>
      <c r="F51" s="583"/>
      <c r="G51" s="1"/>
      <c r="H51" s="1"/>
      <c r="I51" s="1"/>
      <c r="J51" s="1"/>
      <c r="K51" s="1"/>
    </row>
    <row r="52" spans="1:11" ht="39.75" customHeight="1">
      <c r="A52" s="1"/>
      <c r="B52" s="268">
        <v>3.4</v>
      </c>
      <c r="C52" s="550" t="s">
        <v>147</v>
      </c>
      <c r="D52" s="551"/>
      <c r="E52" s="557" t="s">
        <v>574</v>
      </c>
      <c r="F52" s="558"/>
      <c r="G52" s="1"/>
      <c r="H52" s="1"/>
      <c r="I52" s="1"/>
      <c r="J52" s="1"/>
      <c r="K52" s="1"/>
    </row>
    <row r="53" spans="1:11" ht="48.6" customHeight="1">
      <c r="A53" s="1"/>
      <c r="B53" s="257">
        <v>3.5</v>
      </c>
      <c r="C53" s="550" t="s">
        <v>377</v>
      </c>
      <c r="D53" s="551"/>
      <c r="E53" s="281" t="s">
        <v>110</v>
      </c>
      <c r="F53" s="323" t="s">
        <v>575</v>
      </c>
      <c r="G53" s="1"/>
      <c r="H53" s="1"/>
      <c r="I53" s="1"/>
      <c r="J53" s="1"/>
      <c r="K53" s="1"/>
    </row>
    <row r="54" spans="1:11" ht="39.75" customHeight="1">
      <c r="A54" s="1"/>
      <c r="B54" s="269">
        <v>3.6</v>
      </c>
      <c r="C54" s="572" t="s">
        <v>148</v>
      </c>
      <c r="D54" s="572"/>
      <c r="E54" s="239"/>
      <c r="F54" s="323" t="s">
        <v>576</v>
      </c>
      <c r="G54" s="1"/>
      <c r="H54" s="1"/>
      <c r="I54" s="1"/>
      <c r="J54" s="1"/>
      <c r="K54" s="1"/>
    </row>
    <row r="55" spans="1:11" ht="18.75" customHeight="1">
      <c r="A55" s="265"/>
      <c r="B55" s="258" t="s">
        <v>132</v>
      </c>
      <c r="C55" s="270"/>
      <c r="D55" s="270"/>
      <c r="E55" s="271"/>
      <c r="F55" s="336"/>
      <c r="G55" s="265"/>
      <c r="H55" s="265"/>
      <c r="I55" s="265"/>
      <c r="J55" s="265"/>
      <c r="K55" s="265"/>
    </row>
    <row r="56" spans="1:11" ht="60" customHeight="1">
      <c r="A56" s="265"/>
      <c r="B56" s="579"/>
      <c r="C56" s="580"/>
      <c r="D56" s="580"/>
      <c r="E56" s="580"/>
      <c r="F56" s="581"/>
      <c r="G56" s="265"/>
      <c r="H56" s="265"/>
      <c r="I56" s="265"/>
      <c r="J56" s="265"/>
      <c r="K56" s="265"/>
    </row>
    <row r="57" spans="1:11" ht="34.5" customHeight="1">
      <c r="A57" s="1"/>
      <c r="B57" s="244"/>
      <c r="C57" s="244"/>
      <c r="D57" s="272"/>
      <c r="E57" s="273"/>
      <c r="F57" s="337"/>
      <c r="G57" s="1"/>
      <c r="H57" s="1"/>
      <c r="I57" s="1"/>
      <c r="J57" s="1"/>
      <c r="K57" s="1"/>
    </row>
    <row r="58" spans="1:11" ht="46.5" customHeight="1">
      <c r="A58" s="1"/>
      <c r="B58" s="571" t="s">
        <v>149</v>
      </c>
      <c r="C58" s="571"/>
      <c r="D58" s="571"/>
      <c r="E58" s="571"/>
      <c r="F58" s="571"/>
      <c r="G58" s="247"/>
      <c r="H58" s="247"/>
      <c r="I58" s="247"/>
      <c r="J58" s="1"/>
      <c r="K58" s="1"/>
    </row>
    <row r="59" spans="1:11" ht="15.75">
      <c r="A59" s="1"/>
      <c r="B59" s="244"/>
      <c r="C59" s="244"/>
      <c r="D59" s="241"/>
      <c r="E59" s="1"/>
      <c r="F59" s="324"/>
      <c r="G59" s="1"/>
      <c r="H59" s="1"/>
      <c r="I59" s="1"/>
      <c r="J59" s="1"/>
      <c r="K59" s="1"/>
    </row>
    <row r="60" spans="1:11" ht="26.25" customHeight="1">
      <c r="A60" s="249"/>
      <c r="B60" s="250" t="s">
        <v>29</v>
      </c>
      <c r="C60" s="545" t="s">
        <v>114</v>
      </c>
      <c r="D60" s="546"/>
      <c r="E60" s="251" t="s">
        <v>299</v>
      </c>
      <c r="F60" s="328" t="s">
        <v>308</v>
      </c>
      <c r="G60" s="249"/>
      <c r="H60" s="249"/>
      <c r="I60" s="249"/>
      <c r="J60" s="249"/>
      <c r="K60" s="249"/>
    </row>
    <row r="61" spans="1:11" ht="37.5" customHeight="1">
      <c r="A61" s="1"/>
      <c r="B61" s="547" t="s">
        <v>320</v>
      </c>
      <c r="C61" s="547"/>
      <c r="D61" s="547"/>
      <c r="E61" s="251" t="s">
        <v>513</v>
      </c>
      <c r="F61" s="329" t="s">
        <v>116</v>
      </c>
      <c r="G61" s="1"/>
      <c r="H61" s="1"/>
      <c r="I61" s="1"/>
      <c r="J61" s="1"/>
      <c r="K61" s="1"/>
    </row>
    <row r="62" spans="1:11" ht="37.5" customHeight="1">
      <c r="A62" s="254"/>
      <c r="B62" s="255">
        <v>4</v>
      </c>
      <c r="C62" s="537" t="s">
        <v>150</v>
      </c>
      <c r="D62" s="538"/>
      <c r="E62" s="237" t="s">
        <v>110</v>
      </c>
      <c r="F62" s="323" t="s">
        <v>579</v>
      </c>
      <c r="G62" s="254"/>
      <c r="H62" s="254"/>
      <c r="I62" s="254"/>
      <c r="J62" s="254"/>
      <c r="K62" s="254"/>
    </row>
    <row r="63" spans="1:11" ht="26.25" customHeight="1">
      <c r="A63" s="265"/>
      <c r="B63" s="548" t="s">
        <v>487</v>
      </c>
      <c r="C63" s="543"/>
      <c r="D63" s="543"/>
      <c r="E63" s="543"/>
      <c r="F63" s="544"/>
      <c r="G63" s="265"/>
      <c r="H63" s="265"/>
      <c r="I63" s="265"/>
      <c r="J63" s="265"/>
      <c r="K63" s="265"/>
    </row>
    <row r="64" spans="1:11" ht="39.75" customHeight="1">
      <c r="A64" s="1"/>
      <c r="B64" s="257">
        <v>4.0999999999999996</v>
      </c>
      <c r="C64" s="550" t="s">
        <v>151</v>
      </c>
      <c r="D64" s="551"/>
      <c r="E64" s="239"/>
      <c r="F64" s="323"/>
      <c r="G64" s="1"/>
      <c r="H64" s="1"/>
      <c r="I64" s="1"/>
      <c r="J64" s="1"/>
      <c r="K64" s="1"/>
    </row>
    <row r="65" spans="1:11" ht="18.75" customHeight="1">
      <c r="A65" s="253" t="s">
        <v>124</v>
      </c>
      <c r="B65" s="258" t="s">
        <v>132</v>
      </c>
      <c r="C65" s="259"/>
      <c r="D65" s="259"/>
      <c r="E65" s="260"/>
      <c r="F65" s="332"/>
      <c r="G65" s="1"/>
      <c r="H65" s="1"/>
      <c r="I65" s="1"/>
      <c r="J65" s="1"/>
      <c r="K65" s="1"/>
    </row>
    <row r="66" spans="1:11" ht="15.75">
      <c r="A66" s="253" t="s">
        <v>125</v>
      </c>
      <c r="B66" s="579"/>
      <c r="C66" s="580"/>
      <c r="D66" s="580"/>
      <c r="E66" s="580"/>
      <c r="F66" s="581"/>
      <c r="G66" s="1"/>
      <c r="H66" s="1"/>
      <c r="I66" s="1"/>
      <c r="J66" s="1"/>
      <c r="K66" s="1"/>
    </row>
    <row r="67" spans="1:11" ht="38.25" customHeight="1">
      <c r="A67" s="1"/>
      <c r="B67" s="244"/>
      <c r="C67" s="244"/>
      <c r="D67" s="243"/>
      <c r="E67" s="248"/>
      <c r="F67" s="325"/>
      <c r="G67" s="247"/>
      <c r="H67" s="247"/>
      <c r="I67" s="247"/>
      <c r="J67" s="1"/>
      <c r="K67" s="1"/>
    </row>
    <row r="68" spans="1:11" ht="46.5" customHeight="1">
      <c r="A68" s="1"/>
      <c r="B68" s="571" t="s">
        <v>152</v>
      </c>
      <c r="C68" s="571"/>
      <c r="D68" s="571"/>
      <c r="E68" s="571"/>
      <c r="F68" s="571"/>
      <c r="G68" s="247"/>
      <c r="H68" s="247"/>
      <c r="I68" s="247"/>
      <c r="J68" s="1"/>
      <c r="K68" s="1"/>
    </row>
    <row r="69" spans="1:11" ht="15.75">
      <c r="A69" s="1"/>
      <c r="B69" s="244"/>
      <c r="C69" s="244"/>
      <c r="D69" s="241"/>
      <c r="E69" s="1"/>
      <c r="F69" s="324"/>
      <c r="G69" s="1"/>
      <c r="H69" s="1"/>
      <c r="I69" s="1"/>
      <c r="J69" s="1"/>
      <c r="K69" s="1"/>
    </row>
    <row r="70" spans="1:11" ht="26.25" customHeight="1">
      <c r="A70" s="249"/>
      <c r="B70" s="250" t="s">
        <v>29</v>
      </c>
      <c r="C70" s="545" t="s">
        <v>114</v>
      </c>
      <c r="D70" s="546"/>
      <c r="E70" s="251" t="s">
        <v>299</v>
      </c>
      <c r="F70" s="328" t="s">
        <v>308</v>
      </c>
      <c r="G70" s="249"/>
      <c r="H70" s="249"/>
      <c r="I70" s="249"/>
      <c r="J70" s="249"/>
      <c r="K70" s="249"/>
    </row>
    <row r="71" spans="1:11" ht="49.9" customHeight="1">
      <c r="A71" s="249"/>
      <c r="B71" s="274" t="s">
        <v>232</v>
      </c>
      <c r="C71" s="573" t="s">
        <v>233</v>
      </c>
      <c r="D71" s="574"/>
      <c r="E71" s="237"/>
      <c r="F71" s="331" t="s">
        <v>580</v>
      </c>
      <c r="G71" s="249"/>
      <c r="H71" s="249"/>
      <c r="I71" s="249"/>
      <c r="J71" s="249"/>
      <c r="K71" s="249"/>
    </row>
    <row r="72" spans="1:11" ht="30" customHeight="1">
      <c r="A72" s="254"/>
      <c r="B72" s="255">
        <v>5</v>
      </c>
      <c r="C72" s="537" t="s">
        <v>153</v>
      </c>
      <c r="D72" s="538"/>
      <c r="E72" s="237" t="s">
        <v>111</v>
      </c>
      <c r="F72" s="331" t="s">
        <v>581</v>
      </c>
      <c r="G72" s="254"/>
      <c r="H72" s="254"/>
      <c r="I72" s="254"/>
      <c r="J72" s="254"/>
      <c r="K72" s="254"/>
    </row>
    <row r="73" spans="1:11" ht="41.45" customHeight="1">
      <c r="A73" s="1"/>
      <c r="B73" s="542" t="s">
        <v>506</v>
      </c>
      <c r="C73" s="543"/>
      <c r="D73" s="543"/>
      <c r="E73" s="543"/>
      <c r="F73" s="544"/>
      <c r="G73" s="1"/>
      <c r="H73" s="1"/>
      <c r="I73" s="1"/>
      <c r="J73" s="1"/>
      <c r="K73" s="1"/>
    </row>
    <row r="74" spans="1:11" ht="25.5" customHeight="1">
      <c r="A74" s="1"/>
      <c r="B74" s="264">
        <v>5.0999999999999996</v>
      </c>
      <c r="C74" s="535" t="s">
        <v>154</v>
      </c>
      <c r="D74" s="536"/>
      <c r="E74" s="237"/>
      <c r="F74" s="331"/>
      <c r="G74" s="1"/>
      <c r="H74" s="1"/>
      <c r="I74" s="1"/>
      <c r="J74" s="1"/>
      <c r="K74" s="1"/>
    </row>
    <row r="75" spans="1:11" ht="38.450000000000003" customHeight="1">
      <c r="A75" s="1"/>
      <c r="B75" s="264">
        <v>5.2</v>
      </c>
      <c r="C75" s="535" t="s">
        <v>399</v>
      </c>
      <c r="D75" s="536"/>
      <c r="E75" s="237"/>
      <c r="F75" s="331"/>
      <c r="G75" s="1"/>
      <c r="H75" s="1"/>
      <c r="I75" s="1"/>
      <c r="J75" s="1"/>
      <c r="K75" s="1"/>
    </row>
    <row r="76" spans="1:11" ht="25.5" customHeight="1">
      <c r="A76" s="1"/>
      <c r="B76" s="264">
        <v>5.3</v>
      </c>
      <c r="C76" s="535" t="s">
        <v>247</v>
      </c>
      <c r="D76" s="536"/>
      <c r="E76" s="237"/>
      <c r="F76" s="331"/>
      <c r="G76" s="1"/>
      <c r="H76" s="1"/>
      <c r="I76" s="1"/>
      <c r="J76" s="1"/>
      <c r="K76" s="1"/>
    </row>
    <row r="77" spans="1:11" ht="25.5" customHeight="1">
      <c r="A77" s="1"/>
      <c r="B77" s="264">
        <v>5.4</v>
      </c>
      <c r="C77" s="535" t="s">
        <v>155</v>
      </c>
      <c r="D77" s="536"/>
      <c r="E77" s="237"/>
      <c r="F77" s="331"/>
      <c r="G77" s="1"/>
      <c r="H77" s="1"/>
      <c r="I77" s="1"/>
      <c r="J77" s="1"/>
      <c r="K77" s="1"/>
    </row>
    <row r="78" spans="1:11" ht="25.5" customHeight="1">
      <c r="A78" s="1"/>
      <c r="B78" s="277"/>
      <c r="C78" s="275"/>
      <c r="D78" s="276" t="s">
        <v>270</v>
      </c>
      <c r="E78" s="237"/>
      <c r="F78" s="331"/>
      <c r="G78" s="1"/>
      <c r="H78" s="1"/>
      <c r="I78" s="1"/>
      <c r="J78" s="1"/>
      <c r="K78" s="1"/>
    </row>
    <row r="79" spans="1:11" ht="25.5" customHeight="1">
      <c r="A79" s="1"/>
      <c r="B79" s="277"/>
      <c r="C79" s="275"/>
      <c r="D79" s="276" t="s">
        <v>271</v>
      </c>
      <c r="E79" s="237"/>
      <c r="F79" s="331"/>
      <c r="G79" s="1"/>
      <c r="H79" s="1"/>
      <c r="I79" s="1"/>
      <c r="J79" s="1"/>
      <c r="K79" s="1"/>
    </row>
    <row r="80" spans="1:11" ht="25.5" customHeight="1">
      <c r="A80" s="1"/>
      <c r="B80" s="277"/>
      <c r="C80" s="275"/>
      <c r="D80" s="276" t="s">
        <v>272</v>
      </c>
      <c r="E80" s="237"/>
      <c r="F80" s="331"/>
      <c r="G80" s="1"/>
      <c r="H80" s="1"/>
      <c r="I80" s="1"/>
      <c r="J80" s="1"/>
      <c r="K80" s="1"/>
    </row>
    <row r="81" spans="1:11" ht="25.5" customHeight="1">
      <c r="A81" s="1"/>
      <c r="B81" s="277"/>
      <c r="C81" s="275"/>
      <c r="D81" s="276" t="s">
        <v>273</v>
      </c>
      <c r="E81" s="237"/>
      <c r="F81" s="331"/>
      <c r="G81" s="1"/>
      <c r="H81" s="1"/>
      <c r="I81" s="1"/>
      <c r="J81" s="1"/>
      <c r="K81" s="1"/>
    </row>
    <row r="82" spans="1:11" ht="25.5" customHeight="1">
      <c r="A82" s="1"/>
      <c r="B82" s="277"/>
      <c r="C82" s="275"/>
      <c r="D82" s="276" t="s">
        <v>274</v>
      </c>
      <c r="E82" s="237"/>
      <c r="F82" s="331"/>
      <c r="G82" s="1"/>
      <c r="H82" s="1"/>
      <c r="I82" s="1"/>
      <c r="J82" s="1"/>
      <c r="K82" s="1"/>
    </row>
    <row r="83" spans="1:11" ht="25.5" customHeight="1">
      <c r="A83" s="1"/>
      <c r="B83" s="277"/>
      <c r="C83" s="275"/>
      <c r="D83" s="276" t="s">
        <v>275</v>
      </c>
      <c r="E83" s="237"/>
      <c r="F83" s="331"/>
      <c r="G83" s="1"/>
      <c r="H83" s="1"/>
      <c r="I83" s="1"/>
      <c r="J83" s="1"/>
      <c r="K83" s="1"/>
    </row>
    <row r="84" spans="1:11" ht="25.5" customHeight="1">
      <c r="A84" s="1"/>
      <c r="B84" s="264">
        <v>5.5</v>
      </c>
      <c r="C84" s="535" t="s">
        <v>400</v>
      </c>
      <c r="D84" s="536"/>
      <c r="E84" s="237"/>
      <c r="F84" s="331"/>
      <c r="G84" s="1"/>
      <c r="H84" s="1"/>
      <c r="I84" s="1"/>
      <c r="J84" s="1"/>
      <c r="K84" s="1"/>
    </row>
    <row r="85" spans="1:11" ht="25.5" customHeight="1">
      <c r="A85" s="1"/>
      <c r="B85" s="277"/>
      <c r="C85" s="275"/>
      <c r="D85" s="276" t="s">
        <v>276</v>
      </c>
      <c r="E85" s="237"/>
      <c r="F85" s="331"/>
      <c r="G85" s="1"/>
      <c r="H85" s="1"/>
      <c r="I85" s="1"/>
      <c r="J85" s="1"/>
      <c r="K85" s="1"/>
    </row>
    <row r="86" spans="1:11" ht="25.5" customHeight="1">
      <c r="A86" s="1"/>
      <c r="B86" s="277"/>
      <c r="C86" s="275"/>
      <c r="D86" s="276" t="s">
        <v>277</v>
      </c>
      <c r="E86" s="237"/>
      <c r="F86" s="331"/>
      <c r="G86" s="1"/>
      <c r="H86" s="1"/>
      <c r="I86" s="1"/>
      <c r="J86" s="1"/>
      <c r="K86" s="1"/>
    </row>
    <row r="87" spans="1:11" ht="25.5" customHeight="1">
      <c r="A87" s="1"/>
      <c r="B87" s="277"/>
      <c r="C87" s="275"/>
      <c r="D87" s="276" t="s">
        <v>278</v>
      </c>
      <c r="E87" s="237"/>
      <c r="F87" s="331"/>
      <c r="G87" s="1"/>
      <c r="H87" s="1"/>
      <c r="I87" s="1"/>
      <c r="J87" s="1"/>
      <c r="K87" s="1"/>
    </row>
    <row r="88" spans="1:11" ht="39.6" customHeight="1">
      <c r="A88" s="1"/>
      <c r="B88" s="264">
        <v>5.6</v>
      </c>
      <c r="C88" s="539" t="s">
        <v>241</v>
      </c>
      <c r="D88" s="536"/>
      <c r="E88" s="237"/>
      <c r="F88" s="331"/>
      <c r="G88" s="1"/>
      <c r="H88" s="1"/>
      <c r="I88" s="1"/>
      <c r="J88" s="1"/>
      <c r="K88" s="1"/>
    </row>
    <row r="89" spans="1:11" ht="25.5" customHeight="1">
      <c r="A89" s="1"/>
      <c r="B89" s="264"/>
      <c r="C89" s="279"/>
      <c r="D89" s="280" t="s">
        <v>240</v>
      </c>
      <c r="E89" s="237"/>
      <c r="F89" s="331"/>
      <c r="G89" s="1"/>
      <c r="H89" s="1"/>
      <c r="I89" s="1"/>
      <c r="J89" s="1"/>
      <c r="K89" s="1"/>
    </row>
    <row r="90" spans="1:11" ht="25.5" customHeight="1">
      <c r="A90" s="1"/>
      <c r="B90" s="264">
        <v>5.7</v>
      </c>
      <c r="C90" s="540" t="s">
        <v>156</v>
      </c>
      <c r="D90" s="541"/>
      <c r="E90" s="239"/>
      <c r="F90" s="338"/>
      <c r="G90" s="1"/>
      <c r="H90" s="1"/>
      <c r="I90" s="1"/>
      <c r="J90" s="1"/>
      <c r="K90" s="1"/>
    </row>
    <row r="91" spans="1:11" ht="32.450000000000003" customHeight="1">
      <c r="A91" s="1"/>
      <c r="B91" s="264">
        <v>5.8</v>
      </c>
      <c r="C91" s="535" t="s">
        <v>157</v>
      </c>
      <c r="D91" s="536"/>
      <c r="E91" s="239"/>
      <c r="F91" s="338" t="s">
        <v>567</v>
      </c>
      <c r="G91" s="1"/>
      <c r="H91" s="1"/>
      <c r="I91" s="1"/>
      <c r="J91" s="1"/>
      <c r="K91" s="1"/>
    </row>
    <row r="92" spans="1:11" ht="32.450000000000003" customHeight="1">
      <c r="A92" s="1"/>
      <c r="B92" s="264">
        <v>5.9</v>
      </c>
      <c r="C92" s="535" t="s">
        <v>297</v>
      </c>
      <c r="D92" s="536"/>
      <c r="E92" s="239"/>
      <c r="F92" s="338"/>
      <c r="G92" s="1"/>
      <c r="H92" s="1"/>
      <c r="I92" s="1"/>
      <c r="J92" s="1"/>
      <c r="K92" s="1"/>
    </row>
    <row r="93" spans="1:11" ht="25.15" customHeight="1">
      <c r="A93" s="1"/>
      <c r="B93" s="264"/>
      <c r="C93" s="278"/>
      <c r="D93" s="276" t="s">
        <v>298</v>
      </c>
      <c r="E93" s="239"/>
      <c r="F93" s="338"/>
      <c r="G93" s="1"/>
      <c r="H93" s="1"/>
      <c r="I93" s="1"/>
      <c r="J93" s="1"/>
      <c r="K93" s="1"/>
    </row>
    <row r="94" spans="1:11" ht="18.75" customHeight="1">
      <c r="A94" s="253" t="s">
        <v>124</v>
      </c>
      <c r="B94" s="258" t="s">
        <v>132</v>
      </c>
      <c r="C94" s="259"/>
      <c r="D94" s="259"/>
      <c r="E94" s="260"/>
      <c r="F94" s="332"/>
      <c r="G94" s="1"/>
      <c r="H94" s="1"/>
      <c r="I94" s="1"/>
      <c r="J94" s="1"/>
      <c r="K94" s="1"/>
    </row>
    <row r="95" spans="1:11" ht="60" customHeight="1">
      <c r="A95" s="253" t="s">
        <v>125</v>
      </c>
      <c r="B95" s="566"/>
      <c r="C95" s="567"/>
      <c r="D95" s="567"/>
      <c r="E95" s="567"/>
      <c r="F95" s="568"/>
      <c r="G95" s="1"/>
      <c r="H95" s="1"/>
      <c r="I95" s="1"/>
      <c r="J95" s="1"/>
      <c r="K95" s="1"/>
    </row>
  </sheetData>
  <sheetProtection algorithmName="SHA-512" hashValue="2DuTir8DFVv0nvI2woWPnxLB3v8UYOXcSGG2qLkkEuxY5aKlFq/DVy+rzupdj4WiWVQGCplicpmSgvei28CQdA==" saltValue="7UV6Blow6bkeUGUFUaphQg=="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formula1>$B$1:$B$2</formula1>
    </dataValidation>
    <dataValidation type="list" allowBlank="1" showInputMessage="1" showErrorMessage="1" sqref="E19">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60AD20-101D-47FC-ABBD-D958BB43659B}">
  <ds:schemaRefs>
    <ds:schemaRef ds:uri="http://schemas.microsoft.com/sharepoint/v3/contenttype/forms"/>
  </ds:schemaRefs>
</ds:datastoreItem>
</file>

<file path=customXml/itemProps2.xml><?xml version="1.0" encoding="utf-8"?>
<ds:datastoreItem xmlns:ds="http://schemas.openxmlformats.org/officeDocument/2006/customXml" ds:itemID="{9A854DC9-3A35-49DD-8F9B-C516AFA7A184}">
  <ds:schemaRefs>
    <ds:schemaRef ds:uri="http://purl.org/dc/terms/"/>
    <ds:schemaRef ds:uri="http://schemas.microsoft.com/office/2006/documentManagement/types"/>
    <ds:schemaRef ds:uri="985ec44e-1bab-4c0b-9df0-6ba128686fc9"/>
    <ds:schemaRef ds:uri="http://schemas.openxmlformats.org/package/2006/metadata/core-properties"/>
    <ds:schemaRef ds:uri="http://purl.org/dc/elements/1.1/"/>
    <ds:schemaRef ds:uri="http://schemas.microsoft.com/office/infopath/2007/PartnerControls"/>
    <ds:schemaRef ds:uri="015a1b56-f9db-44b0-a971-80694ead8fc0"/>
    <ds:schemaRef ds:uri="5f6722c4-4b54-4565-9073-6b2cdb56319d"/>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8EA9924E-E557-4DE6-8ACE-25FA7BB4F0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HP</cp:lastModifiedBy>
  <cp:revision/>
  <cp:lastPrinted>2025-03-03T06:11:56Z</cp:lastPrinted>
  <dcterms:created xsi:type="dcterms:W3CDTF">2019-02-05T01:25:34Z</dcterms:created>
  <dcterms:modified xsi:type="dcterms:W3CDTF">2025-03-07T05:54:14Z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