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Armenia/"/>
    </mc:Choice>
  </mc:AlternateContent>
  <xr:revisionPtr revIDLastSave="197" documentId="8_{5D35BC6B-5F45-4811-AE72-CC236BB63732}" xr6:coauthVersionLast="47" xr6:coauthVersionMax="47" xr10:uidLastSave="{1DE877C0-46F1-46B5-BFFE-297F0FC7D747}"/>
  <bookViews>
    <workbookView xWindow="-23148" yWindow="-1464" windowWidth="23256" windowHeight="12456" tabRatio="731"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34" r:id="rId9"/>
    <sheet name="6. Action Areas" sheetId="35"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Definitions!$B$1:$E$52</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28" l="1"/>
  <c r="H21" i="26"/>
  <c r="V18" i="28"/>
  <c r="U18" i="28"/>
  <c r="T18" i="28"/>
  <c r="S18" i="28"/>
  <c r="Q18" i="28"/>
  <c r="O18" i="28"/>
  <c r="M18" i="28"/>
  <c r="K18" i="28"/>
  <c r="I18" i="28"/>
  <c r="L18" i="27"/>
  <c r="E18" i="28"/>
  <c r="F18" i="28"/>
  <c r="G18" i="28"/>
  <c r="H18" i="28"/>
  <c r="J18" i="28"/>
  <c r="L18" i="28"/>
  <c r="N18" i="28"/>
  <c r="P18" i="28"/>
  <c r="D18" i="28"/>
  <c r="E24" i="26" l="1"/>
  <c r="F24" i="26"/>
  <c r="G24" i="26"/>
  <c r="H24" i="26"/>
  <c r="I24" i="26"/>
  <c r="J24" i="26"/>
  <c r="K24" i="26"/>
  <c r="L24" i="26"/>
  <c r="M24" i="26"/>
  <c r="N24" i="26"/>
  <c r="O24" i="26"/>
  <c r="P24" i="26"/>
  <c r="Q24" i="26"/>
  <c r="R24" i="26"/>
  <c r="S24" i="26"/>
  <c r="T24" i="26"/>
  <c r="U24" i="26"/>
  <c r="V24" i="26"/>
  <c r="W24" i="26"/>
  <c r="D24" i="26"/>
  <c r="D21" i="26" l="1"/>
  <c r="E22" i="26"/>
  <c r="D22" i="26"/>
  <c r="E17" i="28"/>
  <c r="F17" i="28"/>
  <c r="G17" i="28"/>
  <c r="H17" i="28"/>
  <c r="I17" i="28"/>
  <c r="J17" i="28"/>
  <c r="K17" i="28"/>
  <c r="L17" i="28"/>
  <c r="M17" i="28"/>
  <c r="N17" i="28"/>
  <c r="O17" i="28"/>
  <c r="P17" i="28"/>
  <c r="Q17" i="28"/>
  <c r="R17" i="28"/>
  <c r="S17" i="28"/>
  <c r="T17" i="28"/>
  <c r="U17" i="28"/>
  <c r="V17" i="28"/>
  <c r="W17" i="28"/>
  <c r="D17" i="28"/>
  <c r="E16" i="28"/>
  <c r="F16" i="28"/>
  <c r="G16" i="28"/>
  <c r="H16" i="28"/>
  <c r="I16" i="28"/>
  <c r="J16" i="28"/>
  <c r="K16" i="28"/>
  <c r="L16" i="28"/>
  <c r="M16" i="28"/>
  <c r="N16" i="28"/>
  <c r="O16" i="28"/>
  <c r="P16" i="28"/>
  <c r="Q16" i="28"/>
  <c r="R16" i="28"/>
  <c r="S16" i="28"/>
  <c r="T16" i="28"/>
  <c r="U16" i="28"/>
  <c r="V16" i="28"/>
  <c r="W16" i="28"/>
  <c r="E19" i="27"/>
  <c r="F19" i="27"/>
  <c r="G19" i="27"/>
  <c r="H19" i="27"/>
  <c r="I19" i="27"/>
  <c r="J19" i="27"/>
  <c r="K19" i="27"/>
  <c r="L19" i="27"/>
  <c r="M19" i="27"/>
  <c r="N19" i="27"/>
  <c r="O19" i="27"/>
  <c r="P19" i="27"/>
  <c r="Q19" i="27"/>
  <c r="R19" i="27"/>
  <c r="S19" i="27"/>
  <c r="T19" i="27"/>
  <c r="U19" i="27"/>
  <c r="V19" i="27"/>
  <c r="W19" i="27"/>
  <c r="W18" i="27"/>
  <c r="V18" i="27"/>
  <c r="U18" i="27"/>
  <c r="T18" i="27"/>
  <c r="S18" i="27"/>
  <c r="R18" i="27"/>
  <c r="Q18" i="27"/>
  <c r="P18" i="27"/>
  <c r="O18" i="27"/>
  <c r="N18" i="27"/>
  <c r="M18" i="27"/>
  <c r="K18" i="27"/>
  <c r="J18" i="27"/>
  <c r="I18" i="27"/>
  <c r="H18" i="27"/>
  <c r="G18" i="27"/>
  <c r="F18" i="27"/>
  <c r="E18" i="27"/>
  <c r="W21" i="26"/>
  <c r="V21" i="26"/>
  <c r="U21" i="26"/>
  <c r="T21" i="26"/>
  <c r="S21" i="26"/>
  <c r="R21" i="26"/>
  <c r="Q21" i="26"/>
  <c r="P21" i="26"/>
  <c r="O21" i="26"/>
  <c r="N21" i="26"/>
  <c r="M21" i="26"/>
  <c r="L21" i="26"/>
  <c r="K21" i="26"/>
  <c r="J21" i="26"/>
  <c r="I21" i="26"/>
  <c r="G21" i="26"/>
  <c r="F21" i="26"/>
  <c r="E21" i="26"/>
  <c r="F23" i="26"/>
  <c r="H23" i="26"/>
  <c r="J23" i="26"/>
  <c r="N23" i="26"/>
  <c r="P23" i="26"/>
  <c r="R23" i="26"/>
  <c r="D23" i="26"/>
  <c r="T22" i="26" l="1"/>
  <c r="S22" i="26"/>
  <c r="R22" i="26"/>
  <c r="Q22" i="26"/>
  <c r="P22" i="26"/>
  <c r="O22" i="26"/>
  <c r="N22" i="26"/>
  <c r="M22" i="26"/>
  <c r="L22" i="26"/>
  <c r="K22" i="26"/>
  <c r="J22" i="26"/>
  <c r="I22" i="26"/>
  <c r="H22" i="26"/>
  <c r="G22" i="26"/>
  <c r="F22" i="26"/>
  <c r="D16" i="28" l="1"/>
  <c r="D18" i="27" l="1"/>
  <c r="D19" i="27"/>
  <c r="U22" i="26"/>
  <c r="V22" i="26"/>
  <c r="W22" i="26"/>
</calcChain>
</file>

<file path=xl/sharedStrings.xml><?xml version="1.0" encoding="utf-8"?>
<sst xmlns="http://schemas.openxmlformats.org/spreadsheetml/2006/main" count="979" uniqueCount="611">
  <si>
    <t>Asian and Pacific Civil Registration and Vital Statistics (CRVS) Decade 2015-2024</t>
  </si>
  <si>
    <t>Questionnaire for the 2024 review of the implementation of the 
Regional Action Framework on CRVS in Asia and the Pacific</t>
  </si>
  <si>
    <t>Please return by 31․05․ 2024</t>
  </si>
  <si>
    <t>Country</t>
  </si>
  <si>
    <t>Armenia</t>
  </si>
  <si>
    <t>National Focal Point</t>
  </si>
  <si>
    <t>Name</t>
  </si>
  <si>
    <t>Diana Andreasyan</t>
  </si>
  <si>
    <t>Title</t>
  </si>
  <si>
    <t>Deputy Director, Head of National Health Information Analytic Center</t>
  </si>
  <si>
    <t>Organization</t>
  </si>
  <si>
    <t>National Institute of Health of the Ministry of Health of the Republic of Armenia</t>
  </si>
  <si>
    <t>Email</t>
  </si>
  <si>
    <t>dianaandreasyan@gmail.com</t>
  </si>
  <si>
    <t>Telephone</t>
  </si>
  <si>
    <t>+374 91575152</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</si>
  <si>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</si>
  <si>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</si>
  <si>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</si>
  <si>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2024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</si>
  <si>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</si>
  <si>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</si>
  <si>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</si>
  <si>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</si>
  <si>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</si>
  <si>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</si>
  <si>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2024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</si>
  <si>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</si>
  <si>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2024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2024 review to inform us of your national targets and provide midterm data to ESCAP using this questionnaire. Based on the responses, ESCAP will draft a 2024 regional progress report which will serve as a basis for discussion at the 2025 Ministerial Conference on CRVS in Asia and the Pacific. 
The responses to the 2024 questionnaire will also enable development partners and researchers to identify areas of country-specific weakness and design projects to adress them. In turn, this will grant relevant ministries a basis upon which to make funding requests.</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</si>
  <si>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</si>
  <si>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2024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</si>
  <si>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</si>
  <si>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</si>
  <si>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leave the cell blank.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please set ones.</t>
    </r>
  </si>
  <si>
    <t>Role of National Focal Point</t>
  </si>
  <si>
    <t xml:space="preserve">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</si>
  <si>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</si>
  <si>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t>
    </r>
    <r>
      <rPr>
        <i/>
        <sz val="11"/>
        <rFont val="Calibri"/>
        <family val="2"/>
        <scheme val="minor"/>
      </rPr>
      <t>http://www.getinthepicture.org/</t>
    </r>
  </si>
  <si>
    <t>The CRVS decade website serves as a knowledge hub and one-stop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</si>
  <si>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</si>
  <si>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</si>
  <si>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rFont val="Calibri"/>
        <family val="2"/>
        <scheme val="minor"/>
      </rPr>
      <t>https://www.getinthepicture.org/sites/default/files/resources/Guidelines%20and%20template_ENG.pdf</t>
    </r>
  </si>
  <si>
    <t xml:space="preserve">The publication is designed to help developing the vital statistics report for a country, especially for countries that have not yet published a vital statistics report. It included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</si>
  <si>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</si>
  <si>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</si>
  <si>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rFont val="Calibri"/>
        <family val="2"/>
        <scheme val="minor"/>
      </rPr>
      <t>https://apps.who.int/iris/handle/10665/70470</t>
    </r>
  </si>
  <si>
    <t>The rapid assessment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</si>
  <si>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</si>
  <si>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</si>
  <si>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 Volume 1: Instruction Manual (2023)</t>
    </r>
    <r>
      <rPr>
        <sz val="11"/>
        <color theme="1" tint="0.249977111117893"/>
        <rFont val="Calibri"/>
        <family val="2"/>
        <scheme val="minor"/>
      </rPr>
      <t xml:space="preserve">
World Health Organization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https://icd.who.int/browse11/l-m/en#/http://id.who.int/icd/entity/1452443292</t>
    </r>
  </si>
  <si>
    <t>This manual provides a basic description of the ICD, together with practical instructions for mortality and morbidity coders, and guidelines for the presentation and interpretation of data.</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</si>
  <si>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</si>
  <si>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</si>
  <si>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</si>
  <si>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</si>
  <si>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</si>
  <si>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</si>
  <si>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</si>
  <si>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</si>
  <si>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rFont val="Calibri"/>
        <family val="2"/>
        <scheme val="minor"/>
      </rPr>
      <t>https://publications.iadb.org/en/civil-registration-and-identification-glossary</t>
    </r>
  </si>
  <si>
    <t xml:space="preserve">This Glossary of Civil Registration and Identification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</si>
  <si>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</si>
  <si>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version of the WHO verbal autopsy (VA) instrument is suitable for routine use.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</si>
  <si>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</si>
  <si>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</si>
  <si>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</si>
  <si>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</si>
  <si>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</si>
  <si>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</si>
  <si>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</si>
  <si>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</si>
  <si>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</si>
  <si>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</si>
  <si>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</si>
  <si>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</si>
  <si>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</si>
  <si>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</si>
  <si>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</si>
  <si>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</si>
  <si>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</si>
  <si>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</si>
  <si>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</si>
  <si>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</si>
  <si>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</si>
  <si>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</si>
  <si>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</si>
  <si>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</si>
  <si>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</si>
  <si>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</si>
  <si>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</si>
  <si>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Cause of death code</t>
  </si>
  <si>
    <t>The International Statistical Classification of Diseases and Related Health Problems (ICD) permits the systematic recording analysis, interpretation and comparison of mortality and morbidity data collected in different countries or areas and at different times. The ICD is used to translate diagnoses of diseases and other health problems from words into an alphanumeric code, which permits easy storage, retrieval and analysis of the data.</t>
  </si>
  <si>
    <t>WHO. 2010. International Statistical Classification of Diseases and Health Related Problems, 10th Revision, Volume 2: Instruction Manual.</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</si>
  <si>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</si>
  <si>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</si>
  <si>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</si>
  <si>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</si>
  <si>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</si>
  <si>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</si>
  <si>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</si>
  <si>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</si>
  <si>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</si>
  <si>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</si>
  <si>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</si>
  <si>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</si>
  <si>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</si>
  <si>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</si>
  <si>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</si>
  <si>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</si>
  <si>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</si>
  <si>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</si>
  <si>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</si>
  <si>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</si>
  <si>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</si>
  <si>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</si>
  <si>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</si>
  <si>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</si>
  <si>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</si>
  <si>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</si>
  <si>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</si>
  <si>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</si>
  <si>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</si>
  <si>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Any establishment that is engaged in direct patient care on site.</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</si>
  <si>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</si>
  <si>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</si>
  <si>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</si>
  <si>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Ill-defined codes are a specific set of codes defined in the ICD instruction manual as the following conditions: BD10-BD1Z (Heart failure in BD10-; specified as acute (XT5R)); BA2Z (Hypotension, unspecified); BE2Y (Other specified diseases of the circulatory system); BE2Z (Diseases of the circulatory system, unspecified); CB41.0 (Acute respiratory failure); CB41.2 (Respiratory failure, unspecified as acute or chronic); KB2D (Respiratory failure of newborn); KB2E (Respiratory arrest of newborn); MH10 (Brain death); MH11 (Sudden infant death syndrome); MH12 (Other sudden death, cause unknown); MH13 (Unattended death); MH14 (Other ill-defined and unspecified causes of mortality); MH15 (Sudden unexpected death in epilepsy); MH2Y (Other specified symptoms, signs or clinical findings, not elsewhere classified).
As the ICD instruction manual states, a high proportion of these codes indicates the need to check the quality of coding and reallocate a more specific cause.  The classification of “ill-defined” will depend on the code set adopted by the country, including the version of ICD being used and the level of detail being applied.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</si>
  <si>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</si>
  <si>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</si>
  <si>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</si>
  <si>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International form of the death certificate</t>
  </si>
  <si>
    <t>Refers to the International Form of Medical Certificate of Cause of Death as defined in the United Nations Principles and Recommendations for Vital Statistics Systems, Revision 3 (2014). The medical certificate is an essential document that provides final and permanent confirmation of the fact of death, as well as the circumstances and underlying medical cause of death.  This is not to be confused with a death certificate issued by the civil registration authority as proof of death.</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</si>
  <si>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</si>
  <si>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</si>
  <si>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</si>
  <si>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</si>
  <si>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The registration of a vital event after the legally specified time period but within a specified grace period. The grace period is usually considered to be one year following the vital event.</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</si>
  <si>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</si>
  <si>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</si>
  <si>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</si>
  <si>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</si>
  <si>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</si>
  <si>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</si>
  <si>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</si>
  <si>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</si>
  <si>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Other valid administrative data</t>
  </si>
  <si>
    <t>Health services records and other administrative records, depending on the legal arrangements.</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</si>
  <si>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</si>
  <si>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</si>
  <si>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</si>
  <si>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</si>
  <si>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</si>
  <si>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</si>
  <si>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</si>
  <si>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</si>
  <si>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</si>
  <si>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</si>
  <si>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</si>
  <si>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</si>
  <si>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</si>
  <si>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</si>
  <si>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</si>
  <si>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</si>
  <si>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</si>
  <si>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</si>
  <si>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</si>
  <si>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</si>
  <si>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</si>
  <si>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 xml:space="preserve">The disease or injury that initiated the train of morbid events leading directly to death or the circumstances of the accident or violence that produced the fatal injury. The underlying cause of death is used as the basis for tabulation of mortality statistics. </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</si>
  <si>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</si>
  <si>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</si>
  <si>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</si>
  <si>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</si>
  <si>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</si>
  <si>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</si>
  <si>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</si>
  <si>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</si>
  <si>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</si>
  <si>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</si>
  <si>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</si>
  <si>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Table 1: Birth Registration</t>
  </si>
  <si>
    <t>Line</t>
  </si>
  <si>
    <t>…</t>
  </si>
  <si>
    <t>Notes and Source (provide link)</t>
  </si>
  <si>
    <t>Availability of data in international databases</t>
  </si>
  <si>
    <t>Midterm</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</si>
  <si>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</si>
  <si>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</si>
  <si>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</si>
  <si>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t>
    </r>
    <r>
      <rPr>
        <sz val="11"/>
        <color rgb="FFFF0000"/>
        <rFont val="Calibri"/>
        <family val="2"/>
        <scheme val="minor"/>
      </rPr>
      <t xml:space="preserve"> </t>
    </r>
    <r>
      <rPr>
        <sz val="11"/>
        <rFont val="Calibri"/>
        <family val="2"/>
        <scheme val="minor"/>
      </rPr>
      <t>births</t>
    </r>
    <r>
      <rPr>
        <sz val="11"/>
        <color theme="1"/>
        <rFont val="Calibri"/>
        <family val="2"/>
        <scheme val="minor"/>
      </rPr>
      <t xml:space="preserve">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</si>
  <si>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t>
    </r>
    <r>
      <rPr>
        <sz val="11"/>
        <rFont val="Calibri"/>
        <family val="2"/>
        <scheme val="minor"/>
      </rPr>
      <t>civil</t>
    </r>
    <r>
      <rPr>
        <sz val="11"/>
        <color theme="1"/>
        <rFont val="Calibri"/>
        <family val="2"/>
        <scheme val="minor"/>
      </rPr>
      <t xml:space="preserve"> registration)</t>
    </r>
  </si>
  <si>
    <r>
      <t xml:space="preserve">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</si>
  <si>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within one year of occurrence for which a 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</si>
  <si>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</si>
  <si>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t>
    </r>
  </si>
  <si>
    <t>98.7</t>
  </si>
  <si>
    <t>ADHS 2015/16 https://dhsprogram.com/methodology/survey/survey-display-492.cfm</t>
  </si>
  <si>
    <r>
      <rPr>
        <u/>
        <sz val="11"/>
        <rFont val="Calibri"/>
        <family val="2"/>
        <scheme val="minor"/>
      </rPr>
      <t>Percentage of individuals</t>
    </r>
    <r>
      <rPr>
        <sz val="11"/>
        <rFont val="Calibri"/>
        <family val="2"/>
        <scheme val="minor"/>
      </rPr>
      <t xml:space="preserve"> whose birth was registered by the civil registration system (including delayed adult registrations) at any point during their lifetime</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</si>
  <si>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</si>
  <si>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</si>
  <si>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Official statistics</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</si>
  <si>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</si>
  <si>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</si>
  <si>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</si>
  <si>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</si>
  <si>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</si>
  <si>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</si>
  <si>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</si>
  <si>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</si>
  <si>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</si>
  <si>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t>The following examples refer to Country A where the legally stipulated time period to register a birth is 3 months.</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</si>
  <si>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</si>
  <si>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</si>
  <si>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</si>
  <si>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</si>
  <si>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</si>
  <si>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</si>
  <si>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</si>
  <si>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</si>
  <si>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r>
      <t>SDG Indicator 16.9.1: Proportion of children under 5 years of age whose births have been registered with a civil authority</t>
    </r>
    <r>
      <rPr>
        <sz val="11"/>
        <rFont val="Calibri"/>
        <family val="2"/>
        <scheme val="minor"/>
      </rPr>
      <t xml:space="preserve">
UNICEF global databases
https://data.unicef.org/topic/child-protection/birth-registration/</t>
    </r>
    <r>
      <rPr>
        <sz val="11"/>
        <color theme="1"/>
        <rFont val="Calibri"/>
        <family val="2"/>
        <scheme val="minor"/>
      </rPr>
      <t xml:space="preserve">
This indicator is collected by countries, and will therefore be considered as country data for target 1B if no other data are submitted.</t>
    </r>
  </si>
  <si>
    <t>Estimates from the United Nations Population Division</t>
  </si>
  <si>
    <t>Total number of births in the national territory</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</si>
  <si>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</si>
  <si>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</si>
  <si>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</si>
  <si>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</si>
  <si>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(limitations or challenges)</t>
  </si>
  <si>
    <t>Table 2: Death Registration</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</si>
  <si>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</si>
  <si>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</si>
  <si>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within the legally stipulated time period</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</si>
  <si>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t>
    </r>
    <r>
      <rPr>
        <sz val="11"/>
        <rFont val="Calibri"/>
        <family val="2"/>
        <scheme val="minor"/>
      </rPr>
      <t>civil</t>
    </r>
    <r>
      <rPr>
        <sz val="11"/>
        <color theme="1"/>
        <rFont val="Calibri"/>
        <family val="2"/>
        <scheme val="minor"/>
      </rPr>
      <t xml:space="preserve"> registration)</t>
    </r>
  </si>
  <si>
    <r>
      <t xml:space="preserve">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t>
    </r>
    <r>
      <rPr>
        <sz val="11"/>
        <rFont val="Calibri"/>
        <family val="2"/>
        <scheme val="minor"/>
      </rPr>
      <t>civil</t>
    </r>
    <r>
      <rPr>
        <sz val="11"/>
        <color rgb="FFFF0000"/>
        <rFont val="Calibri"/>
        <family val="2"/>
        <scheme val="minor"/>
      </rPr>
      <t xml:space="preserve"> </t>
    </r>
    <r>
      <rPr>
        <sz val="11"/>
        <color theme="1"/>
        <rFont val="Calibri"/>
        <family val="2"/>
        <scheme val="minor"/>
      </rPr>
      <t>registration)</t>
    </r>
  </si>
  <si>
    <t>The data for 2020-2021 аrе adjusted based on the late registrations of the remains of soldiers from the 44-day war in 2020, identified in later periods.</t>
  </si>
  <si>
    <r>
      <t xml:space="preserve">Total number of deaths in the given year registered by the civil registration system </t>
    </r>
    <r>
      <rPr>
        <b/>
        <sz val="11"/>
        <color theme="1"/>
        <rFont val="Calibri"/>
        <family val="2"/>
        <scheme val="minor"/>
      </rPr>
      <t>within one year of occurrence for which a 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</si>
  <si>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</si>
  <si>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</si>
  <si>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</si>
  <si>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</si>
  <si>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</si>
  <si>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</si>
  <si>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t>The following examples refer to Country A where the legally stipulated time period to register a death is 3 months.</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</si>
  <si>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</si>
  <si>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</si>
  <si>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</si>
  <si>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</si>
  <si>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Total number of deaths in the national territory</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</si>
  <si>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</si>
  <si>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</si>
  <si>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</si>
  <si>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</si>
  <si>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The Number of deaths occurred in health facilities which have their underlying cause of death codes  according to the standards defined by ICD-10</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</si>
  <si>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</si>
  <si>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</si>
  <si>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underlying cause of death codes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</si>
  <si>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</si>
  <si>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 ill-defined or unknown cause</t>
    </r>
  </si>
  <si>
    <r>
      <rPr>
        <i/>
        <sz val="11"/>
        <color theme="1"/>
        <rFont val="Calibri"/>
        <family val="2"/>
        <scheme val="minor"/>
      </rPr>
      <t>of which</t>
    </r>
    <r>
      <rPr>
        <sz val="11"/>
        <color theme="1"/>
        <rFont val="Calibri"/>
        <family val="2"/>
        <scheme val="minor"/>
      </rPr>
      <t>:</t>
    </r>
    <r>
      <rPr>
        <b/>
        <sz val="11"/>
        <color theme="1"/>
        <rFont val="Calibri"/>
        <family val="2"/>
        <scheme val="minor"/>
      </rPr>
      <t xml:space="preserve"> </t>
    </r>
    <r>
      <rPr>
        <b/>
        <u/>
        <sz val="11"/>
        <color theme="1"/>
        <rFont val="Calibri"/>
        <family val="2"/>
        <scheme val="minor"/>
      </rPr>
      <t>in 2020</t>
    </r>
    <r>
      <rPr>
        <sz val="11"/>
        <color theme="1"/>
        <rFont val="Calibri"/>
        <family val="2"/>
        <scheme val="minor"/>
      </rPr>
      <t xml:space="preserve">: R00-R53=51; R54 =34;  R55-R98=39, R99=219; </t>
    </r>
    <r>
      <rPr>
        <b/>
        <u/>
        <sz val="11"/>
        <color theme="1"/>
        <rFont val="Calibri"/>
        <family val="2"/>
        <scheme val="minor"/>
      </rPr>
      <t>in 2021:</t>
    </r>
    <r>
      <rPr>
        <b/>
        <sz val="11"/>
        <color theme="1"/>
        <rFont val="Calibri"/>
        <family val="2"/>
        <scheme val="minor"/>
      </rPr>
      <t xml:space="preserve"> </t>
    </r>
    <r>
      <rPr>
        <sz val="11"/>
        <color theme="1"/>
        <rFont val="Calibri"/>
        <family val="2"/>
        <scheme val="minor"/>
      </rPr>
      <t xml:space="preserve">R00-R53=37; R54 =4;  R55-R98=30, R99=259;  </t>
    </r>
    <r>
      <rPr>
        <b/>
        <u/>
        <sz val="11"/>
        <color theme="1"/>
        <rFont val="Calibri"/>
        <family val="2"/>
        <scheme val="minor"/>
      </rPr>
      <t>in 2022:</t>
    </r>
    <r>
      <rPr>
        <sz val="11"/>
        <color theme="1"/>
        <rFont val="Calibri"/>
        <family val="2"/>
        <scheme val="minor"/>
      </rPr>
      <t xml:space="preserve"> R00-R53=30; R54 =6;  R55-R98=28, R99=294;  </t>
    </r>
    <r>
      <rPr>
        <b/>
        <u/>
        <sz val="11"/>
        <color theme="1"/>
        <rFont val="Calibri"/>
        <family val="2"/>
        <scheme val="minor"/>
      </rPr>
      <t>in 2023:</t>
    </r>
    <r>
      <rPr>
        <b/>
        <sz val="11"/>
        <color theme="1"/>
        <rFont val="Calibri"/>
        <family val="2"/>
        <scheme val="minor"/>
      </rPr>
      <t xml:space="preserve"> </t>
    </r>
    <r>
      <rPr>
        <sz val="11"/>
        <color theme="1"/>
        <rFont val="Calibri"/>
        <family val="2"/>
        <scheme val="minor"/>
      </rPr>
      <t>R00-R53=36; R54 =53;  R55-R98=61, R99=300.</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</si>
  <si>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</si>
  <si>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</si>
  <si>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</si>
  <si>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deaths occurring in health facilities or with the attention of a medical practitioner with the underlying causes of death coded as ill-defined or unknown cause </t>
    </r>
    <r>
      <rPr>
        <i/>
        <sz val="11"/>
        <color theme="1"/>
        <rFont val="Calibri"/>
        <family val="2"/>
        <scheme val="minor"/>
      </rPr>
      <t>(=100*(line 4)/(line 1))</t>
    </r>
  </si>
  <si>
    <t>Sources and Notes</t>
  </si>
  <si>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</si>
  <si>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</si>
  <si>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</si>
  <si>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</si>
  <si>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Yes / No</t>
  </si>
  <si>
    <t>Additional Comments (optional)</t>
  </si>
  <si>
    <t>10</t>
  </si>
  <si>
    <t>Since 2015, have you introduced or updated courses in medical schools on certification of causes of death?</t>
  </si>
  <si>
    <t>In the process of training and subsequent improvement, clinical residents and doctors take a course on ICD-10.</t>
  </si>
  <si>
    <t>11</t>
  </si>
  <si>
    <t>Do you periodically re-train physicians on certification of causes of death?</t>
  </si>
  <si>
    <t>Coding of causes of death is included in the general training program.</t>
  </si>
  <si>
    <t>12</t>
  </si>
  <si>
    <t>Are there any formal trainings provided (e.g., courses in medical school, in-service training, continuous professional education, etc.) by health institutions to authorized certifiers of death certificate (doctors or coroners)?</t>
  </si>
  <si>
    <t>There is no separate course on certification of causes of death. Coding of causes of death is included in the general training program.</t>
  </si>
  <si>
    <t>13</t>
  </si>
  <si>
    <t>Is there an established process in your country for checking the quality of cause of death data? If yes, please provide details in the comments.</t>
  </si>
  <si>
    <t>Armenia does not have an established process for checking the quality of causes of death data. Nevertheless, the National Health Institute together with the Ministry of Health and Statistical Committee compare the data, if an issue appears.  For example, upon receiving the death certificate from the Civil Status Acts Registration Agency, other relevant agencies might verify the data indicated in the death certificate with the data of the medical statement and make corrections.  
However, we don’t have a special commission which is assigned to check all documents, it can be conducted only if a certain issue occurs, by appointing a forensic medical examination</t>
  </si>
  <si>
    <t>14</t>
  </si>
  <si>
    <t>Does the country use a medical certificate of cause of death that is compliant with the standard WHO International Form of Medical Certificate of Cause of Death for recording the cause of death? If another form is used, please attach.</t>
  </si>
  <si>
    <t>The medical death certificate was revised and approved by order of the RA Ministry of Health in 2017, and at the same time, guidelines for filling out a medical death certificate were developed and approved by order of the Ministry of Health. Doctors use this guide when completing a medical death certificate.</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</si>
  <si>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</si>
  <si>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</si>
  <si>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</si>
  <si>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</si>
  <si>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14.2</t>
  </si>
  <si>
    <t>Do you periodically train mortality coders on the ICD coding procedures? If yes, please summarize the trainings in the comments.</t>
  </si>
  <si>
    <t>14.3</t>
  </si>
  <si>
    <t>Does a permanent unit/cadre of mortality coders exist in the country?</t>
  </si>
  <si>
    <t>National Institute of Health deals with coding issues</t>
  </si>
  <si>
    <t>Is medicolegal death investigation (MLDI) routinely used on deaths with unknown causes, unnatural, suspicious deaths, and deaths of public health importance?</t>
  </si>
  <si>
    <t>The autopsy is carried out in accordance with RA law on “Medical aid and service of the population” and the order of the Ministry of Health on “Approving the exemplary forms of the autopsy protocol and the procedure for completing them” and other order</t>
  </si>
  <si>
    <t>Is verbal autopsy systematically used in death registration?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</si>
  <si>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</si>
  <si>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are used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</si>
  <si>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</si>
  <si>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</si>
  <si>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</si>
  <si>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</si>
  <si>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</si>
  <si>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</si>
  <si>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</si>
  <si>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</si>
  <si>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</si>
  <si>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</si>
  <si>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2024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</si>
  <si>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</si>
  <si>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</si>
  <si>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</si>
  <si>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</si>
  <si>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</si>
  <si>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</si>
  <si>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</si>
  <si>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</si>
  <si>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</si>
  <si>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 xml:space="preserv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</si>
  <si>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</si>
  <si>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</si>
  <si>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</si>
  <si>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</si>
  <si>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</si>
  <si>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</si>
  <si>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</si>
  <si>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</si>
  <si>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</si>
  <si>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</si>
  <si>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Dissiminated in the public domain in electronic format monthly: https://www.armstat.am/file/calendar/Ind_calendar-2024_en.pdf#page=21 , ## 92-100.</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</si>
  <si>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</si>
  <si>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</si>
  <si>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</si>
  <si>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</si>
  <si>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</si>
  <si>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</si>
  <si>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 xml:space="preserve">Within one year according to the Annual Statistical Programs </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</si>
  <si>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</si>
  <si>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</si>
  <si>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</si>
  <si>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</si>
  <si>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</si>
  <si>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t>"The Demographic Handbook of Armenia, 2023" https://www.armstat.am/en/?nid=82&amp;id=2624</t>
  </si>
  <si>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</si>
  <si>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</si>
  <si>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</si>
  <si>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</si>
  <si>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</si>
  <si>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</si>
  <si>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</si>
  <si>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</si>
  <si>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</si>
  <si>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</si>
  <si>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</si>
  <si>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</si>
  <si>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</si>
  <si>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 xml:space="preserve">Back in 2015 by the Order of the Minister of Justice a Multi-Sectoral Working Group was created to act as a national coordination mechanism for Civil Registration and Vital Statistics and to ensure proper execution of the commitments as per Resolution and Regional Action Framework, and development of a national strategy on development of relevant systems, which will cover also monitoring and evaluation thereof, definition of target indicators, as well as implementation of other actions envisaged by the Regional Action Framework. During the Covid-19 Pandemic the works have been stopped and not restored yet. 
</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</si>
  <si>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</si>
  <si>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</si>
  <si>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</si>
  <si>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</si>
  <si>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Members of the National Civil Registration and Vital Statistics coordination working group:
1. Ministry of Justice
2. Ministry of Health
3. Ministry of Labor and Social Affairs
4. Police and
5. National Statistical Service
Multi-Sectoral Working Group was aimed at effective and sustainable national CRVS coordination mechanism comprising all relevant stakeholders.</t>
  </si>
  <si>
    <t>Quarterly</t>
  </si>
  <si>
    <t>Date of establishment?</t>
  </si>
  <si>
    <t>24 December 2015</t>
  </si>
  <si>
    <t>Bi- Annually</t>
  </si>
  <si>
    <t>To what Institution/person does the mechanism report?</t>
  </si>
  <si>
    <t>To the Head of Civil Status Acts Registration Agency of the Ministry of Justice</t>
  </si>
  <si>
    <t>Other (please specify)</t>
  </si>
  <si>
    <t>How frequently do members meet? (Please Select)</t>
  </si>
  <si>
    <t>The working group meetings take place twice a year, but the frequency can be more often if required.</t>
  </si>
  <si>
    <t>What was the date of the last meeting?</t>
  </si>
  <si>
    <t>The last meeting was held until 2019 Covid Pandemic</t>
  </si>
  <si>
    <t>Is the National CRVS Focal Point a member?</t>
  </si>
  <si>
    <t xml:space="preserve">Yes </t>
  </si>
  <si>
    <t>Has the coordination mechanism established any working groups or taskforces?</t>
  </si>
  <si>
    <t>Additional comments:</t>
  </si>
  <si>
    <t>Annually</t>
  </si>
  <si>
    <t>2. Conduct a standards-based comprehensive assessment of CRVS in the territory,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</si>
  <si>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</si>
  <si>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</si>
  <si>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</si>
  <si>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</si>
  <si>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</si>
  <si>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An assessment of CRVS has not been conducted as such. Meanwhile it is worth mentioning that some kind of monitoring of the process has been carried out via daily cooperation of the CRVS coordination mechanism members.</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</si>
  <si>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</si>
  <si>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</si>
  <si>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</si>
  <si>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</si>
  <si>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</si>
  <si>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</si>
  <si>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Armenia currently works on improving its CRVS system based on the RA Government's 2021-2026 Action Plan (Point 12 refers to CRVS)</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</si>
  <si>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</si>
  <si>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</si>
  <si>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</si>
  <si>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There is no separate national CRVS strategy in Armenia.</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</si>
  <si>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</si>
  <si>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</si>
  <si>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The Government’s Action Plan for 2017-2022, approved by the Government Decision of the Republic of Armenia of 19 June 2017, provided for the modernization of legislation in the sphere of civil status acts until the end of 2019, including providing tools for carrying out operations primarily electronically and introducing the service "single window", ensuring the reorganization of the territorial bodies of the registry office in the territorial service offices. It was also envisaged to ensure by the end of 2020 the registration of each act of birth and death in the territory of the Republic of Armenia, regardless of the circumstances of the application for state registration.</t>
  </si>
  <si>
    <t>Can the strategy be shared on ESCAP's CRVS website?</t>
  </si>
  <si>
    <r>
      <t xml:space="preserve">The actions outlined in the previous strategy have found their logical continuation in the new strategy for </t>
    </r>
    <r>
      <rPr>
        <b/>
        <sz val="12"/>
        <rFont val="Calibri"/>
        <family val="2"/>
        <scheme val="minor"/>
      </rPr>
      <t>2021-2026</t>
    </r>
    <r>
      <rPr>
        <sz val="12"/>
        <rFont val="Calibri"/>
        <family val="2"/>
        <scheme val="minor"/>
      </rPr>
      <t xml:space="preserve">. As part of the Government's Action Plan, according to which a single public services office was launched in all regions of Armenia on the principle of "single window", where residents began to be provided with improved services in the field of registry offices.
Below is the link to the 5-year Action Plan available in English:
</t>
    </r>
    <r>
      <rPr>
        <b/>
        <sz val="12"/>
        <rFont val="Calibri"/>
        <family val="2"/>
        <scheme val="minor"/>
      </rPr>
      <t>https://www.gov.am/en/Five-Year-Action-Program/</t>
    </r>
  </si>
  <si>
    <r>
      <t>What is the strategy's timeframe?</t>
    </r>
    <r>
      <rPr>
        <i/>
        <sz val="12"/>
        <rFont val="Calibri"/>
        <family val="2"/>
        <scheme val="minor"/>
      </rPr>
      <t xml:space="preserve"> [e.g., 2015-2024]</t>
    </r>
  </si>
  <si>
    <t>2021-2026</t>
  </si>
  <si>
    <t>Who or what organization is responsible for coordinating and overseeing the implementation of the strategy?</t>
  </si>
  <si>
    <t xml:space="preserve">As for the CRVS part of the Government's Action Plan for 2021-2026, the reponsible state organizations are the members of the National Civil Registration and Vital Statistics coordination multi-sectoral working group:
1. Ministry of Justice
2. Ministry of Health
3. Ministry of Labor and Social Affairs
4. Police and
5. National Statistical Service
</t>
  </si>
  <si>
    <t>Has cost estimation been conducted for the implementation of the multisectoral national CRVS strategy?</t>
  </si>
  <si>
    <t>There is no separate cost estimation for the national CRVS strategy in Armenia, as it is included in the Government's Action Plan and is financed in accordance with the funds defined for ministries.</t>
  </si>
  <si>
    <r>
      <t xml:space="preserve">Do you plan to develop a comprehensive multisectoral national CRVS strategy in the future? 
</t>
    </r>
    <r>
      <rPr>
        <i/>
        <sz val="12"/>
        <rFont val="Calibri"/>
        <family val="2"/>
        <scheme val="minor"/>
      </rPr>
      <t>[If yes, please provide an expected timeframe]</t>
    </r>
  </si>
  <si>
    <r>
      <t xml:space="preserve">Instead, we have it included in the 2021-2026 Government Action Plan which can be found here:
</t>
    </r>
    <r>
      <rPr>
        <b/>
        <sz val="12"/>
        <rFont val="Calibri"/>
        <family val="2"/>
        <scheme val="minor"/>
      </rPr>
      <t>https://www.gov.am/en/Five-Year-Action-Program/</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</si>
  <si>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</si>
  <si>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</si>
  <si>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Has your country developed a plan for monitoring and reporting on the Regional Action Framework targets?</t>
  </si>
  <si>
    <t>A dedicated plan has not been developed as such but the three goals of the Regional Action Framework and its targets have been included and implemented in line with the Government Action Plan for 2017-2022 and 2021-2026.
https://www.gov.am/en/Five-Year-Action-Program/
https://www.gov.am/files/docs/4901.pdf</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</si>
  <si>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</si>
  <si>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</si>
  <si>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 xml:space="preserve">Currently Armenia does not have a dedicated plan for monitoring and reporting on the Regional Action Framework targets. </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</si>
  <si>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</si>
  <si>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</si>
  <si>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</si>
  <si>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Relatively the less likely groups to register their vital events are the minorities, but currently this problem is almost entirely solved, as the registration opportunities have improved and the financial incentives are in place, for example child support, which can only be obtained after the registration and having the birth certificate on hands. </t>
  </si>
  <si>
    <t xml:space="preserve">Has your country completed an inequality assessment related to CRVS? </t>
  </si>
  <si>
    <t>Armenia has not conducted a separate inequality assessment related to CRVS.
But we made amendments in the law and introduced a new law "On Civil Status Acts Registration" which eliminated gender inequality issues.</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</si>
  <si>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</si>
  <si>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</si>
  <si>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</si>
  <si>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</si>
  <si>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</si>
  <si>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</si>
  <si>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</si>
  <si>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</si>
  <si>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</si>
  <si>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</si>
  <si>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</si>
  <si>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</si>
  <si>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</si>
  <si>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</si>
  <si>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</si>
  <si>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</si>
  <si>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</si>
  <si>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</si>
  <si>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</si>
  <si>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Armenia does not have the urge to conduct a separate inequality assessment, because both the relevant legislation and practical opportunities for the registration of vital events provide equality for everyone.
There used to be cases when some representatives of national minorities tended to avoid registering vital events in time, but currently this issue is no more actual due to the financial and non-financial incentives, aimed at fostering vital events registration.
These incentives are described in detail in the ''Action Areas" sheet.</t>
  </si>
  <si>
    <t xml:space="preserve">Are you aware of other studies or reports looking into the reasons behind under-coverage and incomplete registration in your country? </t>
  </si>
  <si>
    <t xml:space="preserve">We have not reviewed other studies or reports on the reasons behind incomplete registrations. 
As for such issues in Armenia, we constantly conduct monitoring of our legislative shortcomings and practical hindrances regarding CRVS sector and make improvements on the go.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</si>
  <si>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</si>
  <si>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</si>
  <si>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2024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</si>
  <si>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</si>
  <si>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</si>
  <si>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</si>
  <si>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</si>
  <si>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</si>
  <si>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r>
      <t xml:space="preserve">The so called national development strategy of our country is the 6-year-development program which is called "Action Plan of the Government of the Republic of Armenia", and this Action Plan includes development strategy referring to the CRVS sector. The links below represent the official document which is in Armenian, and the second link shows the Annex in English, where the 12th point on page 57 indicates CRVS sector developments.
</t>
    </r>
    <r>
      <rPr>
        <b/>
        <sz val="12"/>
        <rFont val="Calibri"/>
        <family val="2"/>
        <scheme val="minor"/>
      </rPr>
      <t xml:space="preserve">
https://www.arlis.am/DocumentView.aspx?DocID=187795
https://www.arlis.am/Annexes/7/2021_N1902hav1.eng.pdf</t>
    </r>
    <r>
      <rPr>
        <sz val="12"/>
        <rFont val="Calibri"/>
        <family val="2"/>
        <scheme val="minor"/>
      </rPr>
      <t xml:space="preserve">
</t>
    </r>
  </si>
  <si>
    <t>A.2.</t>
  </si>
  <si>
    <t>Is there a sectoral or government-wide budget for the implementation of the national CRVS strategy? If yes, please provide more information and a link in the comments.</t>
  </si>
  <si>
    <t>There is no separate sectoral budget for the implementation of the CRVS strategy. The annual state budget includes a budget section determined for the Ministry of Justice, and this section includes also the necessary funds for the Civil Status Acts Registration Agency, which operates within the MOJ of Armenia. Regarding the Vital Statistics part, the same principle applies to the budget set for the Statistical Committee of Armenia. 
Here is the link to the website of the Ministry of Finance of Armenia, which indicates the 2024 Law on Budget with its numerous annexes, however, all the files are in Armenian and probably wouldn't be of any help:
https://minfin.am/hy/page/petakan_byuje_2024t</t>
  </si>
  <si>
    <t>A.3.</t>
  </si>
  <si>
    <t>Is civil registration considered an essential service, including during a crisis? Please provide more details and link(s) to relevant information/document(s).</t>
  </si>
  <si>
    <r>
      <t xml:space="preserve">In particular during the Covid-19 Pandemic, CSAR Agency of the MoJ of Armenia started to provide electronic services to citizens and launched the registration of civil status acts of births and deaths.
</t>
    </r>
    <r>
      <rPr>
        <b/>
        <i/>
        <sz val="12"/>
        <rFont val="Calibri"/>
        <family val="2"/>
        <scheme val="minor"/>
      </rPr>
      <t>Since May 16, 2021</t>
    </r>
    <r>
      <rPr>
        <sz val="12"/>
        <rFont val="Calibri"/>
        <family val="2"/>
        <scheme val="minor"/>
      </rPr>
      <t xml:space="preserve"> the new Law “On the Civil Status Acts Registration” entered into force, regulating the civil registration sector, as a result, front and back offices were created. Front Offices are all service centers carrying out registration of civil status acts, including hospitals (the latter carries out only state registration of births and deaths). Based on the medical certificate of birth or death issued by the hospital, a birth or death registration application is made on the spot, with the help of an electronic system, data is transmitted to the Agency’s Back Office. Then, using the electronic system, the document is certified with the signature of the Head of the Agency and the seal of the Head of the Agency and sent to the applicant's email address. This new law is available in Armenian in </t>
    </r>
    <r>
      <rPr>
        <b/>
        <sz val="12"/>
        <rFont val="Calibri"/>
        <family val="2"/>
        <scheme val="minor"/>
      </rPr>
      <t>www.arlis.am</t>
    </r>
    <r>
      <rPr>
        <sz val="12"/>
        <rFont val="Calibri"/>
        <family val="2"/>
        <scheme val="minor"/>
      </rPr>
      <t xml:space="preserve">, which is the online storage for all the local legislation.
https://www.arlis.am/DocumentView.aspx?docid=149999
</t>
    </r>
    <r>
      <rPr>
        <b/>
        <i/>
        <sz val="12"/>
        <rFont val="Calibri"/>
        <family val="2"/>
        <scheme val="minor"/>
      </rPr>
      <t>Since January 15, 2024</t>
    </r>
    <r>
      <rPr>
        <sz val="12"/>
        <rFont val="Calibri"/>
        <family val="2"/>
        <scheme val="minor"/>
      </rPr>
      <t xml:space="preserve"> electronic applications for the state registration of the birth of a child of parents who are citizens of the Republic of Armenia and the state registration of the death of a citizen of the Republic of Armenia who died in the Republic of Armenia are accepted through the </t>
    </r>
    <r>
      <rPr>
        <b/>
        <sz val="12"/>
        <rFont val="Calibri"/>
        <family val="2"/>
        <scheme val="minor"/>
      </rPr>
      <t>(www.e-services.moj.am)</t>
    </r>
    <r>
      <rPr>
        <sz val="12"/>
        <rFont val="Calibri"/>
        <family val="2"/>
        <scheme val="minor"/>
      </rPr>
      <t xml:space="preserve"> platform of digital services of the Ministry of Justice.
</t>
    </r>
    <r>
      <rPr>
        <b/>
        <i/>
        <sz val="12"/>
        <rFont val="Calibri"/>
        <family val="2"/>
        <scheme val="minor"/>
      </rPr>
      <t>Started from 2025</t>
    </r>
    <r>
      <rPr>
        <sz val="12"/>
        <rFont val="Calibri"/>
        <family val="2"/>
        <scheme val="minor"/>
      </rPr>
      <t xml:space="preserve"> it is planned to establish an electronic application procedure for other CSAR functions as well, especially state registration of marriage, state registration of divorce, registration of births that occurred using assisting reproductive technologies.
</t>
    </r>
  </si>
  <si>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</si>
  <si>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</si>
  <si>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</si>
  <si>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</si>
  <si>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The above-mentioned amendment of the law "On The Civil Status Acts Registration" introduced significant changes in this regard. Now, citizens and non-citizens can apply to the CSAR Agency to change their name, picking a name of the opposite sex, without actually changing their sex. But the sex will remain the same as it was before registering the new name.
Besides, one can apply to make amendments and register their changed sex if they provide a relevant medical statement.</t>
  </si>
  <si>
    <t>B.2.</t>
  </si>
  <si>
    <t>Have you established incentives (financial, non-financial, or both) to increase registration rates of vital events? If yes, please summarize these and when they were introduced.</t>
  </si>
  <si>
    <r>
      <t xml:space="preserve">Since the new law came into force, all CSAR agencies and also hospitals have become front offices for registration. Hospitals register the fact of births and deaths in their special unified medical system called "ARMED", after which this information through the interoperability system called "EKENG" is automatically sent to the CSAR Agency (by being transferred to the Agency's electronic registration system </t>
    </r>
    <r>
      <rPr>
        <b/>
        <sz val="12"/>
        <rFont val="Calibri"/>
        <family val="2"/>
        <scheme val="minor"/>
      </rPr>
      <t>www.e-civil.am</t>
    </r>
    <r>
      <rPr>
        <sz val="12"/>
        <rFont val="Calibri"/>
        <family val="2"/>
        <scheme val="minor"/>
      </rPr>
      <t>). 
Also, in</t>
    </r>
    <r>
      <rPr>
        <b/>
        <sz val="12"/>
        <rFont val="Calibri"/>
        <family val="2"/>
        <scheme val="minor"/>
      </rPr>
      <t xml:space="preserve"> January 2024</t>
    </r>
    <r>
      <rPr>
        <sz val="12"/>
        <rFont val="Calibri"/>
        <family val="2"/>
        <scheme val="minor"/>
      </rPr>
      <t xml:space="preserve"> the MoJ introduced a new feature in the website of </t>
    </r>
    <r>
      <rPr>
        <b/>
        <sz val="12"/>
        <rFont val="Calibri"/>
        <family val="2"/>
        <scheme val="minor"/>
      </rPr>
      <t>www.e-services.moj.am</t>
    </r>
    <r>
      <rPr>
        <sz val="12"/>
        <rFont val="Calibri"/>
        <family val="2"/>
        <scheme val="minor"/>
      </rPr>
      <t xml:space="preserve"> which gives opportunity to the parents/applicants to submit electronic applications for the birth registration, if they have the electronic signature. 
The above-stated represent the non-financial incentives that boosted the registration rates in Armenia. In addition, the Government of Armenia periodically increases the sum given to newborns. After January 9th, 2020 the new rates of </t>
    </r>
    <r>
      <rPr>
        <b/>
        <sz val="12"/>
        <rFont val="Calibri"/>
        <family val="2"/>
        <scheme val="minor"/>
      </rPr>
      <t>lump-sum payments</t>
    </r>
    <r>
      <rPr>
        <sz val="12"/>
        <rFont val="Calibri"/>
        <family val="2"/>
        <scheme val="minor"/>
      </rPr>
      <t xml:space="preserve"> of child allowances are as follows: for the 1st and 2nd child the sum is 300.000 Armenian drams (767 USD), for the 3rd and 4th child the sum is 1.000.000 AMD (2557 USD) and for the 5th and subsequent children the sum is 1.500.000 AMD (3836 USD).
The link below gives detailed information in Armenian about the child support:
</t>
    </r>
    <r>
      <rPr>
        <b/>
        <sz val="12"/>
        <rFont val="Calibri"/>
        <family val="2"/>
        <scheme val="minor"/>
      </rPr>
      <t xml:space="preserve">https://socservice.am/multilevel/erekhayi-npast
</t>
    </r>
    <r>
      <rPr>
        <sz val="12"/>
        <rFont val="Calibri"/>
        <family val="2"/>
        <scheme val="minor"/>
      </rPr>
      <t xml:space="preserve">
Armenian government pays death support as well, which is approximately 512 US dollars. Both birth benefits and death support are paid only after the relevant registrations are made, so this fact actually serves as an additional financial incentive for people to avoid delaying the registration of these vital events, in order to access the funds.
The idea that these sums are given only after the registartion, also contributes to the process being quick and easy.</t>
    </r>
  </si>
  <si>
    <t>B.3.</t>
  </si>
  <si>
    <t>Since 2015, have you reviewed incentives and/or penalties to increase registration rates of vital events, including for hard-to-reach populations and people in vulnerable situations? If yes, please summarize what you have done in the comments.</t>
  </si>
  <si>
    <t>As already stated above, on May 16, 2021 the new Law “On the Civil Status Acts Registration” was enforced with its new opportunities for the entire population.
As regards the hard-to-reach populations and people in vulnerable situations, Armenia actually does not have issues on this matter, we have more than 50 CSAR offices across the country which makes the access to registrations possible for everyone, therefore there is no necessity to review any additional incentives/penalties to increase registration rates concerning these groups of people. The legislation provides equal rights and liabilities for everyone. 
Moreover, birth certificates are needed in every stage of life of a newborn baby, for instance, in policlinics, hospitals, kindergartens, or to obtain a passport to go out of the country, etc. Therefore, in general, registering vital events and obtaining relevant documents as soon as possible is useful for the person in the first place.
We don't have penalties in place, but the old law “On the Civil Status Acts Registration” had a deadline of 1 year (set after the day of the occurance of birth or death for the registration of these facts). Though, even after this deadline one could still submit the application even after the expiration of this one year deadline without any penalties, only some additional documents were required, and the additional documents were needed because of the absence of an electronic system. 
Now, the new law has no deadline set for the registration of vital events, anyway, people are determined to do it with no delays, as the whole process has been made easy and quick, and the financial incentives are in place as well.</t>
  </si>
  <si>
    <t>B.4.</t>
  </si>
  <si>
    <t>Have incentives and/or penalties been implemented during a crisis? If yes, please provide more information and a link in the comments.</t>
  </si>
  <si>
    <r>
      <t xml:space="preserve">As mentioned earlier, during the COVID-19 pandemic, the online platform </t>
    </r>
    <r>
      <rPr>
        <b/>
        <sz val="12"/>
        <color theme="1"/>
        <rFont val="Calibri"/>
        <family val="2"/>
        <scheme val="minor"/>
      </rPr>
      <t xml:space="preserve">www.e-services.am </t>
    </r>
    <r>
      <rPr>
        <sz val="12"/>
        <color theme="1"/>
        <rFont val="Calibri"/>
        <family val="2"/>
        <scheme val="minor"/>
      </rPr>
      <t>was introduced in Armenia and hospitals started to register births and deaths. So, there were incentives, but no penalties.</t>
    </r>
  </si>
  <si>
    <t>B.5.</t>
  </si>
  <si>
    <t>Are any health sector staff including community health workers supporting individuals in the registering of vital events? If yes, please provide more information.</t>
  </si>
  <si>
    <t xml:space="preserve">The administrative workers in hospitals carry out the registrations of births and deaths themselves. They fill in the information in special online medical system "ARMED" which is linked to CSAR Agency's electronic system, so the data instantly becomes available to the Agency. </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</si>
  <si>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</si>
  <si>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</si>
  <si>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 xml:space="preserve">There are some civil society/public non-governmental organizations who are eager to provide free legal counsel for individuals of different vulnerable groups. For example, "Mission Armenia" NGO assists the identification of individuals with no passports and their further documentation process, they provide legal assistance (consulting/counseling, rights protection and court representation) for refugees and asylum-seekers. Here is the relevant link:
https://missionarmenia.org/en/tsragrer/pakhstakanneri-ev-apastan-haytsox-andza/
Another significant organization called "Armenian Lawyers Association" provides free legal counsel (including lost document recoveries and registrations) for refugees and individuals of vulnerable groups. Below are the links related to them:
https://armla.am/en/
https://iravaban.net/en
</t>
  </si>
  <si>
    <t>B.7.</t>
  </si>
  <si>
    <t>Have you undertaken national or subnational campaigns to encourage registration of vital events? If yes, please add a link and summarize the campaigns in the comments (including who were the target groups).</t>
  </si>
  <si>
    <t>The Civil Status Acts Registration Agency periodically cooperates with various NGOs, discussing current issues and developments of the sector.</t>
  </si>
  <si>
    <t>Additional activity(ies) to foster public engagement, participation and generating demand you wish to report:</t>
  </si>
  <si>
    <t>C. Coordination</t>
  </si>
  <si>
    <t>C.1.</t>
  </si>
  <si>
    <t>Is CRVS included in your Voluntary National Review (VNR)? If yes, please provide more information and a link in the comments.</t>
  </si>
  <si>
    <t>CRVS is not particularly included in our Voluntary National Review, but Armenia continously adjusts the relevant legislation to the CRVS strategy and best international experience.
Below are the links to review the Voluntary National Review of the Republic of Armenia at your convenience:
https://sustainabledevelopment.un.org/content/documents/26318Armenia_VNRFINAL.pdf
https://sendaiframework-mtr.undrr.org/publication/armenia-voluntary-national-report-mtr-sf
https://sendaiframework-mtr.undrr.org/media/85321/download?startDownload=20240917</t>
  </si>
  <si>
    <t>C.2.</t>
  </si>
  <si>
    <t>Is civil registration data shared with the National Statistics Office (NSO) or equivalent in your country? If yes, please provide a brief summary and link(s) to relevant document(s).</t>
  </si>
  <si>
    <r>
      <t>The Civil Status Acts Registration Agency of Armenia registers vital events through its closed local network called ''</t>
    </r>
    <r>
      <rPr>
        <b/>
        <sz val="12"/>
        <rFont val="Calibri"/>
        <family val="2"/>
        <scheme val="minor"/>
      </rPr>
      <t>e-civil</t>
    </r>
    <r>
      <rPr>
        <sz val="12"/>
        <rFont val="Calibri"/>
        <family val="2"/>
        <scheme val="minor"/>
      </rPr>
      <t xml:space="preserve">'' which is connected to the Statistical Committee through "EKENG" interoperability system, therefore the registered data becomes available for the Statistical Committee right away. </t>
    </r>
  </si>
  <si>
    <t>C.3.</t>
  </si>
  <si>
    <t>Is there a procedure/protocol in place to facilitate the use of civil registration data by other government entities? If yes, please provide a brief summary and link(s) to relevant document(s).</t>
  </si>
  <si>
    <t>The above-mentioned closed local network called ''e-civil'' is available for a list of government agencies who somehow deal with CRVS data within the framework of their activity, for instance- The State Register of Home Population, Migration and Citizenship Service of the Ministry of Internal Affairs, National Security Service, Corruption Prevention Commission, courts, prosecutor's offices, etc.</t>
  </si>
  <si>
    <t>C.4.</t>
  </si>
  <si>
    <t>Is the civil registration database linked to other administrative databases such as from the health ministry, national identification authority, or NSO? If yes, please provide a brief summary and link(s) to relevant document(s).</t>
  </si>
  <si>
    <t>The Agency's data registered in "e-civil" becomes available for the database of the State Register of Home Population, which belongs to the Migration and Citizenship Service, and those government agencies, who have access to this database, can obtain relevant CRVS data as well.</t>
  </si>
  <si>
    <t>C.5.</t>
  </si>
  <si>
    <t>Do you include representatives of civil society organizations and local communities in national CRVS coordination mechanism? If yes, please provide more information and a link in the comments.</t>
  </si>
  <si>
    <t>There is a working group created in December 24, 2015 in regards to CRVS, which serves as a national CRVS coordination mechanism and includes only governmental agencies representatives. Though the working group does not include representatives of civil society organizations and local communities, the government eagerly cooperates with the latters.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</si>
  <si>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</si>
  <si>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</si>
  <si>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</si>
  <si>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</si>
  <si>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As mentioned earlier, Armenia reviewed its legal framework for civil registration and vital statistics in 2021 by introducing the new law "On Civil Status Acts Registration" and creating new opportunities for electronic registration of births and deaths.
Here is the link to review the mentioned law in Armenian:
http://www.parliament.am/legislation.php?sel=show&amp;ID=8207</t>
  </si>
  <si>
    <t>D.2.</t>
  </si>
  <si>
    <t>Have you made changes to your legal framework for civil registration and vital statistics since 2015? If yes, please add a link and more information in the comments.</t>
  </si>
  <si>
    <t>As stated above, Armenia has made various changes since 2015 to step by step improve CRVS sector legislation as well as practical capacities for people to implement their rights as concerns civil status acts registration, including the new law and electronic registration possibilities:
https://www.arlis.am/DocumentView.aspx?docid=149999
www.e-services.moj.am</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</si>
  <si>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</si>
  <si>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</si>
  <si>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We register births on 3 grounds, which are- medical statements, notary acts or judicial decisions. The registered births are immediately shown in the database of the State Register of Home Population, where the unique identification number for a person is generated. In Armenia, this unique number is called "Social Services Number".
So, after the registration of birth event, the SSN is generated, the newborn child appears in the database of the State Register, this information on SNN is transferred back to the CSAR Agency and a birth certificate is issued. 
As for the deaths, the information about the dead person is updated in the database of the State Register of Home Population, indicating them as ''dead'', but the SNN of the dead person continues to remain in the database.</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</si>
  <si>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</si>
  <si>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</si>
  <si>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r>
      <t xml:space="preserve">The unique identification number is the above-mentioned </t>
    </r>
    <r>
      <rPr>
        <b/>
        <sz val="12"/>
        <rFont val="Calibri"/>
        <family val="2"/>
        <scheme val="minor"/>
      </rPr>
      <t xml:space="preserve">Social Services Number, </t>
    </r>
    <r>
      <rPr>
        <sz val="12"/>
        <rFont val="Calibri"/>
        <family val="2"/>
        <scheme val="minor"/>
      </rPr>
      <t xml:space="preserve">which is given </t>
    </r>
    <r>
      <rPr>
        <b/>
        <sz val="12"/>
        <rFont val="Calibri"/>
        <family val="2"/>
        <scheme val="minor"/>
      </rPr>
      <t xml:space="preserve">once and for all.
</t>
    </r>
    <r>
      <rPr>
        <sz val="12"/>
        <rFont val="Calibri"/>
        <family val="2"/>
        <scheme val="minor"/>
      </rPr>
      <t>This SSN number never changes, unlike other identification documents (for example, if a passport is lost or expired and a new one is given, the serial number is renewed, the same applies to obtaining copies for birth certificates- the serial numbers on copies are different).</t>
    </r>
  </si>
  <si>
    <t>D.5.</t>
  </si>
  <si>
    <t>Is timely registration of births free of charge?</t>
  </si>
  <si>
    <t>The registration of births, be it timely or not, is free of charge in any case.</t>
  </si>
  <si>
    <t>D.6.</t>
  </si>
  <si>
    <t>Is timely registration of deaths free of charge?</t>
  </si>
  <si>
    <t>The registration of deaths, be it timely or not, is free of charge in any case.</t>
  </si>
  <si>
    <t>D.7.</t>
  </si>
  <si>
    <t>Is there a fee or other penalty for late or delayed registration of births? Please provide a brief explanation and link(s) to relevant document(s).</t>
  </si>
  <si>
    <t>There are no fees or other penalties for late or delayed registration of vital events.
We have another approach to this issue- we motivate the population to make timely registrations by paying relevant allowances, which can be obtained only after the registration is done.</t>
  </si>
  <si>
    <t>D.8.</t>
  </si>
  <si>
    <t>Is there a fee or other penalty for late or delayed registration of deaths? Please provide a brief explanation and link(s) to relevant document(s).</t>
  </si>
  <si>
    <t>D.9.</t>
  </si>
  <si>
    <t xml:space="preserve">Are birth certificates free for timely registrations? </t>
  </si>
  <si>
    <t>The birth certificates are free in any case, whether or not the registrations are timely.</t>
  </si>
  <si>
    <t>D.10.</t>
  </si>
  <si>
    <t xml:space="preserve">Are death certificates free for timely registrations? </t>
  </si>
  <si>
    <t>The death certificates are free in any case, whether or not the registrations are timely.</t>
  </si>
  <si>
    <t>D.11.</t>
  </si>
  <si>
    <t>What documents are required for registering vital events?</t>
  </si>
  <si>
    <t>See the attachment Word file "7 Vital Events Docs" for the full information</t>
  </si>
  <si>
    <r>
      <t>Our legislation determines</t>
    </r>
    <r>
      <rPr>
        <b/>
        <sz val="12"/>
        <rFont val="Calibri"/>
        <family val="2"/>
        <scheme val="minor"/>
      </rPr>
      <t xml:space="preserve"> 7 vital events </t>
    </r>
    <r>
      <rPr>
        <sz val="12"/>
        <rFont val="Calibri"/>
        <family val="2"/>
        <scheme val="minor"/>
      </rPr>
      <t>and here are the required documents for each of them:
For birth registrations the required documents differ, depending on where the child was born- in a medical facility or elsewhere. Worthy to note that even if the child was born out of a medical facility but with the help of a doctor, this birth is viewed equally (in terms of required documents) as if to have happened in a medical facility.  
Here are the required documents</t>
    </r>
    <r>
      <rPr>
        <b/>
        <sz val="12"/>
        <rFont val="Calibri"/>
        <family val="2"/>
        <scheme val="minor"/>
      </rPr>
      <t xml:space="preserve"> in case when the child was born in a medical facility:</t>
    </r>
    <r>
      <rPr>
        <sz val="12"/>
        <rFont val="Calibri"/>
        <family val="2"/>
        <scheme val="minor"/>
      </rPr>
      <t xml:space="preserve">
1) an extract from a medical birth certificate;
2) if the child's parents are married- the document confirming the state registration of the parents' marriage, or the data of the marriage act register ;
3) in the event of the death of the child's parent, a document confirming the state registration of death, or data on the death act register;
4) in case of divorce of the child's parents - a document confirming the divorce, or data of the divorce act register;
5) documents certifying the identity of the child's parents.
</t>
    </r>
    <r>
      <rPr>
        <b/>
        <sz val="12"/>
        <rFont val="Calibri"/>
        <family val="2"/>
        <scheme val="minor"/>
      </rPr>
      <t>If the  childbirth occurred outside a medical institution</t>
    </r>
    <r>
      <rPr>
        <sz val="12"/>
        <rFont val="Calibri"/>
        <family val="2"/>
        <scheme val="minor"/>
      </rPr>
      <t xml:space="preserve"> and without medical care, the applicant also submits:
1) the identity document of the child's mother;
2) DNA (deoxyribonucleic acid) results  as of being the biological mother of the child;
3) a document confirming the age and sex of the child, issued by a medical organization or a custody and guardianship authority at the child's location (residence).
</t>
    </r>
    <r>
      <rPr>
        <b/>
        <sz val="12"/>
        <rFont val="Calibri"/>
        <family val="2"/>
        <scheme val="minor"/>
      </rPr>
      <t>If the childbirth occurred using assisted reproductive technologies</t>
    </r>
    <r>
      <rPr>
        <sz val="12"/>
        <rFont val="Calibri"/>
        <family val="2"/>
        <scheme val="minor"/>
      </rPr>
      <t xml:space="preserve">, a contract signed with a surrogate mother and DNA determination are also required.
The applicant for the state registration of the birth of an </t>
    </r>
    <r>
      <rPr>
        <b/>
        <sz val="12"/>
        <rFont val="Calibri"/>
        <family val="2"/>
        <scheme val="minor"/>
      </rPr>
      <t>abandoned child also represents</t>
    </r>
    <r>
      <rPr>
        <sz val="12"/>
        <rFont val="Calibri"/>
        <family val="2"/>
        <scheme val="minor"/>
      </rPr>
      <t>:
1) the identity document of the applicant;
2) a social worker's letter about the child's discovery, place, time and circumstances of the child abandonment and confirming the status of the abandoned child;
3) a document confirming the age and sex of the child, issued by a medical organization or a custody and guardianship authority at the child's location (residence).</t>
    </r>
  </si>
  <si>
    <t>D.12.</t>
  </si>
  <si>
    <r>
      <t xml:space="preserve">Does your country civil registration system allow for the registration of vital events for non-citizens*?
</t>
    </r>
    <r>
      <rPr>
        <sz val="10"/>
        <rFont val="Calibri"/>
        <family val="2"/>
        <scheme val="minor"/>
      </rPr>
      <t>*Please refer to the "Definitions" tab for more information.</t>
    </r>
  </si>
  <si>
    <t>Non-citizens can apply for the state registration of any vital event, the only thing is that they will be required to provide documents certified with apostil, according to the Hague convention.</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</si>
  <si>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</si>
  <si>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</si>
  <si>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process of non-citizens compared to citizens? If yes, please provide more information and link(s) to relevant document(s) in the comments.</t>
  </si>
  <si>
    <t>Only the adoption process differs, in the sense that for non-citizens the adoption takes place within the regulation of Hague Convention. The relevant central authority in Armenia is the Civil Status Acts Registration Agency of the Ministry of Justice.</t>
  </si>
  <si>
    <t>Additional activity(ies) to you review and amend policies, legislation and implementation of regulations wish to report:</t>
  </si>
  <si>
    <t>E. Infrastructure and resources</t>
  </si>
  <si>
    <t>Answer</t>
  </si>
  <si>
    <t>E.1.</t>
  </si>
  <si>
    <t>Is information on registration process translated into different non-official languages? If so, please identify all of the languages.</t>
  </si>
  <si>
    <t>In general, we don't translate information on registration processes into other languages. However, we may do so and provide translated information upon request.</t>
  </si>
  <si>
    <t>E.2.</t>
  </si>
  <si>
    <t>Are your registration centers and procedures adapted for individuals with physical and mental disabilities? If so, please explain.</t>
  </si>
  <si>
    <t>The newly built CSAR offices are adapted for individuals with physical and mental disabilities, but the old ones are not specifically adapted. Nevertheless, all CSAR offices are located on the 1st floors so that they are easy to access. Besides, CSAR employees are trained to assist applicants.</t>
  </si>
  <si>
    <t>E.3.</t>
  </si>
  <si>
    <t>Have you reviewed CRVS business processes in your country?</t>
  </si>
  <si>
    <t>CRVS business processes are continuously reviewed in Armenia in order to comply with the best international experience and CRVS strategy in whole.</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</si>
  <si>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</si>
  <si>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</si>
  <si>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</si>
  <si>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r>
      <t xml:space="preserve">Since the new law came into force </t>
    </r>
    <r>
      <rPr>
        <b/>
        <sz val="12"/>
        <color theme="1"/>
        <rFont val="Calibri"/>
        <family val="2"/>
        <scheme val="minor"/>
      </rPr>
      <t>(May 16th, 2021)</t>
    </r>
    <r>
      <rPr>
        <sz val="12"/>
        <color theme="1"/>
        <rFont val="Calibri"/>
        <family val="2"/>
        <scheme val="minor"/>
      </rPr>
      <t>, all CSAR agencies and also hospitals have become front offices for registration. Hospitals register the fact of births and deaths in their special unified medical system called "</t>
    </r>
    <r>
      <rPr>
        <b/>
        <sz val="12"/>
        <color theme="1"/>
        <rFont val="Calibri"/>
        <family val="2"/>
        <scheme val="minor"/>
      </rPr>
      <t>ARMED</t>
    </r>
    <r>
      <rPr>
        <sz val="12"/>
        <color theme="1"/>
        <rFont val="Calibri"/>
        <family val="2"/>
        <scheme val="minor"/>
      </rPr>
      <t>", after which this information through the interoperability system called "</t>
    </r>
    <r>
      <rPr>
        <b/>
        <sz val="12"/>
        <color theme="1"/>
        <rFont val="Calibri"/>
        <family val="2"/>
        <scheme val="minor"/>
      </rPr>
      <t>EKENG</t>
    </r>
    <r>
      <rPr>
        <sz val="12"/>
        <color theme="1"/>
        <rFont val="Calibri"/>
        <family val="2"/>
        <scheme val="minor"/>
      </rPr>
      <t xml:space="preserve">" is automatically sent to the CSAR Agency (by being transferred to the Agency's electronic registration system </t>
    </r>
    <r>
      <rPr>
        <b/>
        <sz val="12"/>
        <color theme="1"/>
        <rFont val="Calibri"/>
        <family val="2"/>
        <scheme val="minor"/>
      </rPr>
      <t>www.e-civil.am</t>
    </r>
    <r>
      <rPr>
        <sz val="12"/>
        <color theme="1"/>
        <rFont val="Calibri"/>
        <family val="2"/>
        <scheme val="minor"/>
      </rPr>
      <t xml:space="preserve">).
Also, in </t>
    </r>
    <r>
      <rPr>
        <b/>
        <sz val="12"/>
        <color theme="1"/>
        <rFont val="Calibri"/>
        <family val="2"/>
        <scheme val="minor"/>
      </rPr>
      <t>January 2024</t>
    </r>
    <r>
      <rPr>
        <sz val="12"/>
        <color theme="1"/>
        <rFont val="Calibri"/>
        <family val="2"/>
        <scheme val="minor"/>
      </rPr>
      <t xml:space="preserve"> the MoJ introduced a new feature in the website of </t>
    </r>
    <r>
      <rPr>
        <b/>
        <sz val="12"/>
        <color theme="1"/>
        <rFont val="Calibri"/>
        <family val="2"/>
        <scheme val="minor"/>
      </rPr>
      <t>www.e-services.moj.am</t>
    </r>
    <r>
      <rPr>
        <sz val="12"/>
        <color theme="1"/>
        <rFont val="Calibri"/>
        <family val="2"/>
        <scheme val="minor"/>
      </rPr>
      <t xml:space="preserve"> which gives opportunity to the parents/applicants to submit electronic applications for the birth registration, if they have the electronic signature.  </t>
    </r>
  </si>
  <si>
    <t>E.3.2.</t>
  </si>
  <si>
    <t>What methodology do you use to review CRVS business processes in your country? Please provide more details and link(s) to relevant information/document(s).</t>
  </si>
  <si>
    <t>We always review the situation in our country, the actual practice, shortcomings and people's complaints, as well as constantly strive to conform to the ESCAP SRVS guidelines and best practice in the world. As a result, improvements are made along the way.</t>
  </si>
  <si>
    <t>E.3.3.</t>
  </si>
  <si>
    <t>Have findings from the CRVS business processes reviews been used to inform improvement to CRVS systems? If yes, please provide a brief summary and link(s) to relevant document(s).</t>
  </si>
  <si>
    <r>
      <t xml:space="preserve">The review of the international best practice has shown that introducing of electronic services of various kinds is of great importance in terms of improving the quality of those services provided, the efficiency and also people's content regarding the state services received. That is why Armenia, </t>
    </r>
    <r>
      <rPr>
        <b/>
        <sz val="12"/>
        <color theme="1"/>
        <rFont val="Calibri"/>
        <family val="2"/>
        <scheme val="minor"/>
      </rPr>
      <t>since 2014</t>
    </r>
    <r>
      <rPr>
        <sz val="12"/>
        <color theme="1"/>
        <rFont val="Calibri"/>
        <family val="2"/>
        <scheme val="minor"/>
      </rPr>
      <t xml:space="preserve">, has already made it possibe to submit electronic applications for all 7 vital events registrations, but the certificates were still granted in paper form with wet ink seals and stamps.
But </t>
    </r>
    <r>
      <rPr>
        <b/>
        <sz val="12"/>
        <color theme="1"/>
        <rFont val="Calibri"/>
        <family val="2"/>
        <scheme val="minor"/>
      </rPr>
      <t>since the new law in 2021</t>
    </r>
    <r>
      <rPr>
        <sz val="12"/>
        <color theme="1"/>
        <rFont val="Calibri"/>
        <family val="2"/>
        <scheme val="minor"/>
      </rPr>
      <t xml:space="preserve">, the certificates as concerns all 7 vital events have also become entirly electronic- with electronic signature, electronic seal and QR code, which are the requisites to verify the authenticity of the certificates.
As of this moment, only 2 vital events out of 7- </t>
    </r>
    <r>
      <rPr>
        <b/>
        <u/>
        <sz val="12"/>
        <color theme="1"/>
        <rFont val="Calibri"/>
        <family val="2"/>
        <scheme val="minor"/>
      </rPr>
      <t>birth and death,</t>
    </r>
    <r>
      <rPr>
        <sz val="12"/>
        <color theme="1"/>
        <rFont val="Calibri"/>
        <family val="2"/>
        <scheme val="minor"/>
      </rPr>
      <t xml:space="preserve"> are available to register entirely in electronic form (having the relevant medical statements on hands), without visiting CSAR offices or hospitals, because these 2 vital events are registered on the basis of relevant medical statements, which are imported into the Armenian medical system called ''ARMED'' and are available to be accessed and verified by the CSAR Agency through the interoperability system ''EKENG''.
We intend to further create similar possibilities for the remaining vital events as well.</t>
    </r>
  </si>
  <si>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</si>
  <si>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</si>
  <si>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</si>
  <si>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</si>
  <si>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</si>
  <si>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</si>
  <si>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As mentioned above, Armenia, since 2014, has already made it possibe to submit electronic applications for all 7 vital events registrations, but the certificates were still granted in paper form with wet ink seals and stamps.
But since the new law in 2021, the certificates as concerns all 7 vital events have also become entirly electronic- with electronic signature, electronic seal and QR code, which are the requisites to verify the authenticity of the certificates.
As of this moment, only 2 vital events out of 7- birth and death, are available to register entirely in electronic form (having the relevant medical statements on hands), without visiting CSAR offices or hospitals, because these 2 vital events are registered on the basis of relevant medical statements, which are imported into the Armenian medical system called ''ARMED'' and are available to be accessed and verified by the CSAR Agency through the interoperability system ''EKENG''.
We intend to further create similar possibilities for the remaining vital events as well.</t>
  </si>
  <si>
    <t>F.3.</t>
  </si>
  <si>
    <t>Have you employed mobile registration to increase access to registration services? If yes, please provide more details and link(s) to relevant information/document(s).</t>
  </si>
  <si>
    <r>
      <t xml:space="preserve">If by the term ''mobile registration" literally mobile services are meant, then we don't offer such services.
Instead, we have a widespread network of CSAR offices in Armenia. 
Moreover, applications for obtaining copies of certificates can be submitted in HayPost offices, which is the national postal operator of Armenia. 
Also, the Ministry of Justice cooperates with the Ministry of Territorial Administration and Infrastructure to provide some CSAR services (CSAR related consultations, providing copies of certificates and statements and other related documents) through municipalities, which also largely contributes to make the access easy for people throughout the country. 
Below is the link to the Government Decree (in Armenian language) N1264 as of August 6th, 2021 on approval of the list and places of residence of the unified offices of public services and other entities performing functions in the field of public services, performing functions of the service centers of the Civil Status Acts Registration Agency of the Ministry of Justice of the Republic of Armenia. 
</t>
    </r>
    <r>
      <rPr>
        <b/>
        <sz val="12"/>
        <color theme="1"/>
        <rFont val="Calibri"/>
        <family val="2"/>
        <scheme val="minor"/>
      </rPr>
      <t>https://www.arlis.am/documentview.aspx?docID=155051</t>
    </r>
  </si>
  <si>
    <t>F.4.</t>
  </si>
  <si>
    <t>Do you have an online platform or mobile phone application for registration of vital events? Please provide more details and link(s) to relevant information/document(s).</t>
  </si>
  <si>
    <r>
      <t xml:space="preserve">For the CSAR Agency there is a closed electronic system called ''e-civil'' for electronic registrations, this is the official electronic system for the Agency.
As for the population, they can access CSAR services through the website </t>
    </r>
    <r>
      <rPr>
        <b/>
        <sz val="12"/>
        <color theme="1"/>
        <rFont val="Calibri"/>
        <family val="2"/>
        <scheme val="minor"/>
      </rPr>
      <t xml:space="preserve">www.e-services.moj.am .
</t>
    </r>
    <r>
      <rPr>
        <sz val="12"/>
        <color theme="1"/>
        <rFont val="Calibri"/>
        <family val="2"/>
        <scheme val="minor"/>
      </rPr>
      <t>Other than that, we don't have a mobile phone application in place, as the registration of vital events is a one-time activity and related activities do not occur often, thus, there is no need in a mobile application.</t>
    </r>
  </si>
  <si>
    <t>F.5.</t>
  </si>
  <si>
    <t>Do you have a data protection plan covering the collection, handling, sharing and storing of personal data for your database?</t>
  </si>
  <si>
    <r>
      <t>We have the state interoperability system ''</t>
    </r>
    <r>
      <rPr>
        <b/>
        <sz val="12"/>
        <rFont val="Calibri"/>
        <family val="2"/>
        <scheme val="minor"/>
      </rPr>
      <t>EKENG</t>
    </r>
    <r>
      <rPr>
        <sz val="12"/>
        <rFont val="Calibri"/>
        <family val="2"/>
        <scheme val="minor"/>
      </rPr>
      <t xml:space="preserve">'' which is the Armenian abbreviation of the </t>
    </r>
    <r>
      <rPr>
        <b/>
        <sz val="12"/>
        <rFont val="Calibri"/>
        <family val="2"/>
        <scheme val="minor"/>
      </rPr>
      <t>e-Governance infrastructure implementation agency</t>
    </r>
    <r>
      <rPr>
        <sz val="12"/>
        <rFont val="Calibri"/>
        <family val="2"/>
        <scheme val="minor"/>
      </rPr>
      <t>, through which the state agencies are connected with each other and the data is being transferred. The servers of EKENG are secure and under the Government's control.
Here is the link to its website for your review:
https://ekeng.am/en/</t>
    </r>
  </si>
  <si>
    <t>F.6.</t>
  </si>
  <si>
    <t>Do you store civil registration data at multiple or offsite locations?</t>
  </si>
  <si>
    <t>Civil registration data is collected in the closed electronic system ''e-civil'', mentioned above.
As regards its servers, we don't possess the information on where and how it is stored, due to its confidentiality.</t>
  </si>
  <si>
    <t>F.7.</t>
  </si>
  <si>
    <t>Do you have a cybersecurity plan to protect personal data from breaches and cyberattacks?</t>
  </si>
  <si>
    <t>F.8.</t>
  </si>
  <si>
    <t>Do you have a business continuity plan for civil registration services? Please provide more details and link(s) to relevant information/document(s).</t>
  </si>
  <si>
    <t>The Republic of Armenia has adopted the policy for gradually introducing full electronic services for the registration of all 7 vital events (currently only birth and death events are registered entirely in electronic way), therefore we are commited to the continuous improvement of the CRVS sector in our country.</t>
  </si>
  <si>
    <t>F.9.</t>
  </si>
  <si>
    <t>Have you conducted studies to identify potential CRVS gender gaps and their causes?</t>
  </si>
  <si>
    <t>As a result of studies and the adopted policy in CRVS sector, the government amended the law and the new law "On The Civil Status Acts Registration" introduced significant changes in this regard. Now, citizens and non-citizens can apply to the CSAR Agency to change their name, picking a name of the opposite sex, without actually changing their sex. But the sex will remain the same as it was before registering the new name.
Besides, one can apply to make amendments and register their changed sex if they provide a relevant medical statement.
Worthy to note, that there are no significant issues in this regard. We conduct monitoring and provide solutions on the go.</t>
  </si>
  <si>
    <t>F.10.</t>
  </si>
  <si>
    <t>Have any other measures been implemented to address gender gaps in CRVS in your country? If yes, please briefly summarize the measure(s) and provide a link to relevant documents if any.</t>
  </si>
  <si>
    <t>The above-mentioned new law was introduced in 2021 which addressed gender gaps.</t>
  </si>
  <si>
    <t>F.11.</t>
  </si>
  <si>
    <t>Have you implemented other special measures to register unregistered populations (such as hard-to-reach populations and people in vulnerable situations)? If yes, please give more details about these measures in the comments.</t>
  </si>
  <si>
    <t>CSAR Agency cooperates with NGOs who have mobile troops that deal with seeking and identifying the unregistered people.</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</si>
  <si>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</si>
  <si>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</si>
  <si>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</si>
  <si>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</si>
  <si>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The production of vital statistics is carried out by the CSAR Agency, whereas the analysis and dissemination is implemented by the Statistical Committee.
The professionals of both the Agency and the Committee are duly educated and trained, constantly improving their skills and knowledge through relevant trainings, cooperation with agencies abroad and study tours.</t>
  </si>
  <si>
    <t>G.2.</t>
  </si>
  <si>
    <t>Have you promoted the use of vital statistics to inform and improve policies and programmes? If yes, please add more information in the comments.</t>
  </si>
  <si>
    <t>The introduction of front offices in hospitals since 2021 was a significant promotion. 
The world is turning to the electronic services and Armenia improves its legislation in line with this international tendency, creating new opportunities for electronic services in CRVS sector.</t>
  </si>
  <si>
    <t>Additional activity(ies) to improve the production, dissemination and use of vital statistics you wish to report:</t>
  </si>
  <si>
    <t>Questionnaire for the 2025 review of the implementation of the Regional Action Framework on CRVS in Asia and the Pacific</t>
  </si>
  <si>
    <t>*Enter responses in cells with this colour</t>
  </si>
  <si>
    <t>...</t>
  </si>
  <si>
    <t>Notes and Sources (Please include information on data sources, possible limitations and challenges with the data and relevant links)</t>
  </si>
  <si>
    <t>2025 Review</t>
  </si>
  <si>
    <t>Notes and Sources 
(Please include information on data sources, possible limitations and challenges with the data and relevant 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</si>
</sst>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0.0"/>
    <numFmt numFmtId="167" formatCode="_(* #,##0_);_(* \(#,##0\);_(* &quot;-&quot;??_);_(@_)"/>
  </numFmts>
  <fonts count="76">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sz val="11"/>
      <color rgb="FFFF0000"/>
      <name val="Calibri"/>
      <family val="2"/>
      <scheme val="minor"/>
    </font>
    <font>
      <b/>
      <sz val="11"/>
      <color theme="1"/>
      <name val="Calibri"/>
      <family val="2"/>
      <scheme val="minor"/>
    </font>
    <font>
      <i/>
      <sz val="11"/>
      <name val="Calibri"/>
      <family val="2"/>
      <scheme val="minor"/>
    </font>
    <font>
      <u/>
      <sz val="1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b/>
      <u/>
      <sz val="11"/>
      <color theme="1" tint="0.249977111117893"/>
      <name val="Calibri"/>
      <family val="2"/>
      <scheme val="minor"/>
    </font>
    <font>
      <b/>
      <u/>
      <sz val="12"/>
      <color rgb="FFFF0000"/>
      <name val="Calibri"/>
      <family val="2"/>
      <scheme val="minor"/>
    </font>
    <font>
      <u/>
      <sz val="11"/>
      <color theme="1"/>
      <name val="Calibri"/>
      <family val="2"/>
      <scheme val="minor"/>
    </font>
    <font>
      <sz val="11"/>
      <color theme="1"/>
      <name val="Calibri"/>
      <family val="2"/>
    </font>
    <font>
      <i/>
      <sz val="11"/>
      <color theme="1"/>
      <name val="Calibri"/>
      <family val="2"/>
    </font>
    <font>
      <b/>
      <sz val="11"/>
      <color theme="9"/>
      <name val="Calibri"/>
      <family val="2"/>
      <scheme val="minor"/>
    </font>
    <font>
      <b/>
      <sz val="12"/>
      <color theme="9"/>
      <name val="Calibri"/>
      <family val="2"/>
      <scheme val="minor"/>
    </font>
    <font>
      <b/>
      <u/>
      <sz val="12"/>
      <color theme="1"/>
      <name val="Calibri"/>
      <family val="2"/>
      <scheme val="minor"/>
    </font>
    <font>
      <b/>
      <u/>
      <sz val="11"/>
      <color theme="1"/>
      <name val="Calibri"/>
      <family val="2"/>
      <scheme val="minor"/>
    </font>
    <font>
      <b/>
      <u/>
      <sz val="11"/>
      <color rgb="FFFF0000"/>
      <name val="Calibri"/>
      <family val="2"/>
      <scheme val="minor"/>
    </font>
    <font>
      <b/>
      <sz val="10"/>
      <name val="Calibri"/>
      <family val="2"/>
      <scheme val="minor"/>
    </font>
    <font>
      <b/>
      <u/>
      <sz val="12"/>
      <color rgb="FFC00000"/>
      <name val="Calibri"/>
      <family val="2"/>
      <scheme val="minor"/>
    </font>
    <font>
      <b/>
      <sz val="14"/>
      <color theme="1"/>
      <name val="Calibri"/>
      <family val="2"/>
      <scheme val="minor"/>
    </font>
    <font>
      <sz val="10"/>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sz val="11"/>
      <name val="Calibri"/>
      <family val="2"/>
    </font>
  </fonts>
  <fills count="15">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5117038483843"/>
        <bgColor indexed="64"/>
      </patternFill>
    </fill>
    <fill>
      <patternFill patternType="solid">
        <fgColor theme="8" tint="0.39994506668294322"/>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ck">
        <color theme="3"/>
      </left>
      <right style="thick">
        <color theme="3"/>
      </right>
      <top/>
      <bottom style="thin">
        <color auto="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right style="thin">
        <color auto="1"/>
      </right>
      <top style="thin">
        <color theme="1"/>
      </top>
      <bottom/>
      <diagonal/>
    </border>
  </borders>
  <cellStyleXfs count="5">
    <xf numFmtId="0" fontId="0" fillId="0" borderId="0"/>
    <xf numFmtId="9" fontId="4" fillId="0" borderId="0" applyFont="0" applyFill="0" applyBorder="0" applyAlignment="0" applyProtection="0"/>
    <xf numFmtId="0" fontId="49" fillId="0" borderId="0" applyNumberFormat="0" applyFill="0" applyBorder="0" applyAlignment="0" applyProtection="0"/>
    <xf numFmtId="43" fontId="4" fillId="0" borderId="0" applyFont="0" applyFill="0" applyBorder="0" applyAlignment="0" applyProtection="0"/>
    <xf numFmtId="164" fontId="4" fillId="0" borderId="0" applyFont="0" applyFill="0" applyBorder="0" applyAlignment="0" applyProtection="0"/>
  </cellStyleXfs>
  <cellXfs count="576">
    <xf numFmtId="0" fontId="0" fillId="0" borderId="0" xfId="0"/>
    <xf numFmtId="0" fontId="1" fillId="0" borderId="0" xfId="0" applyFont="1" applyAlignment="1">
      <alignment wrapText="1"/>
    </xf>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26" fillId="0" borderId="0" xfId="0" applyFont="1"/>
    <xf numFmtId="0" fontId="29" fillId="0" borderId="0" xfId="0" applyFont="1"/>
    <xf numFmtId="0" fontId="29" fillId="0" borderId="0" xfId="0" applyFont="1" applyAlignment="1">
      <alignment wrapText="1"/>
    </xf>
    <xf numFmtId="0" fontId="0" fillId="0" borderId="0" xfId="0" applyAlignment="1">
      <alignment horizontal="left" vertical="top"/>
    </xf>
    <xf numFmtId="0" fontId="31"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Border="1" applyAlignment="1">
      <alignment horizontal="center" vertical="top" wrapText="1"/>
    </xf>
    <xf numFmtId="0" fontId="26" fillId="0" borderId="19" xfId="0" applyFont="1" applyBorder="1" applyAlignment="1">
      <alignment horizontal="left" vertical="top" wrapText="1"/>
    </xf>
    <xf numFmtId="0" fontId="30" fillId="0" borderId="19" xfId="0" applyFont="1" applyBorder="1" applyAlignment="1">
      <alignment horizontal="left" vertical="top" wrapText="1"/>
    </xf>
    <xf numFmtId="0" fontId="38"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ill="1" applyAlignment="1">
      <alignment vertical="top"/>
    </xf>
    <xf numFmtId="0" fontId="5" fillId="6" borderId="0" xfId="0" applyFont="1" applyFill="1" applyAlignment="1">
      <alignment vertical="top"/>
    </xf>
    <xf numFmtId="0" fontId="44" fillId="0" borderId="0" xfId="0" applyFont="1" applyAlignment="1">
      <alignment vertical="top"/>
    </xf>
    <xf numFmtId="0" fontId="46" fillId="0" borderId="0" xfId="0" applyFont="1" applyAlignment="1">
      <alignment vertical="top"/>
    </xf>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0" fillId="0" borderId="4" xfId="0" applyBorder="1" applyAlignment="1" applyProtection="1">
      <alignment horizontal="left" vertical="top" wrapText="1"/>
      <protection locked="0"/>
    </xf>
    <xf numFmtId="1" fontId="0" fillId="0" borderId="1" xfId="0" applyNumberFormat="1" applyBorder="1" applyAlignment="1" applyProtection="1">
      <alignment horizontal="center" vertical="center" wrapText="1"/>
      <protection locked="0"/>
    </xf>
    <xf numFmtId="1" fontId="0" fillId="7" borderId="15"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1" fontId="0" fillId="7" borderId="14" xfId="0" applyNumberFormat="1" applyFill="1" applyBorder="1" applyAlignment="1">
      <alignment horizontal="center" vertical="center" wrapText="1"/>
    </xf>
    <xf numFmtId="49" fontId="0" fillId="0" borderId="4" xfId="0" applyNumberFormat="1"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0" fontId="47" fillId="0" borderId="0" xfId="0" applyFont="1"/>
    <xf numFmtId="49" fontId="0" fillId="0" borderId="0" xfId="0" applyNumberFormat="1" applyAlignment="1">
      <alignment horizontal="left" vertical="top"/>
    </xf>
    <xf numFmtId="0" fontId="48" fillId="0" borderId="0" xfId="0" applyFont="1"/>
    <xf numFmtId="0" fontId="35" fillId="0" borderId="0" xfId="0" applyFont="1" applyAlignment="1">
      <alignment horizontal="center" vertical="center"/>
    </xf>
    <xf numFmtId="49" fontId="13" fillId="2" borderId="6" xfId="0" applyNumberFormat="1" applyFont="1" applyFill="1" applyBorder="1" applyAlignment="1">
      <alignment vertical="center"/>
    </xf>
    <xf numFmtId="49" fontId="13" fillId="2" borderId="6" xfId="0" applyNumberFormat="1" applyFont="1" applyFill="1" applyBorder="1" applyAlignment="1">
      <alignment horizontal="left" vertical="top"/>
    </xf>
    <xf numFmtId="49" fontId="13" fillId="2" borderId="7" xfId="0" applyNumberFormat="1" applyFont="1" applyFill="1" applyBorder="1" applyAlignment="1">
      <alignment vertical="center"/>
    </xf>
    <xf numFmtId="0" fontId="0" fillId="0" borderId="1" xfId="0" applyBorder="1" applyAlignment="1">
      <alignment horizontal="center" vertical="center" wrapText="1"/>
    </xf>
    <xf numFmtId="0" fontId="0" fillId="0" borderId="4" xfId="0" applyBorder="1" applyAlignment="1">
      <alignment horizontal="left" vertical="top" wrapText="1"/>
    </xf>
    <xf numFmtId="49" fontId="0" fillId="0" borderId="1" xfId="0" applyNumberFormat="1" applyBorder="1" applyAlignment="1">
      <alignment vertical="center" wrapText="1"/>
    </xf>
    <xf numFmtId="0" fontId="0" fillId="0" borderId="1" xfId="0" applyBorder="1" applyAlignment="1">
      <alignment horizontal="left" vertical="top" wrapText="1"/>
    </xf>
    <xf numFmtId="0" fontId="0" fillId="0" borderId="0" xfId="0" applyAlignment="1">
      <alignment vertical="center"/>
    </xf>
    <xf numFmtId="49" fontId="0" fillId="0" borderId="0" xfId="0" applyNumberFormat="1"/>
    <xf numFmtId="49" fontId="0" fillId="0" borderId="0" xfId="0" applyNumberFormat="1" applyAlignment="1">
      <alignment vertical="center"/>
    </xf>
    <xf numFmtId="49" fontId="13" fillId="4" borderId="1" xfId="0" applyNumberFormat="1" applyFont="1" applyFill="1" applyBorder="1" applyAlignment="1">
      <alignment horizontal="center" vertical="center"/>
    </xf>
    <xf numFmtId="0" fontId="0" fillId="6" borderId="0" xfId="0" applyFill="1" applyAlignment="1">
      <alignment vertical="center"/>
    </xf>
    <xf numFmtId="0" fontId="0" fillId="0" borderId="0" xfId="0" applyAlignment="1">
      <alignment vertical="center" wrapText="1"/>
    </xf>
    <xf numFmtId="0" fontId="24" fillId="0" borderId="0" xfId="0" applyFont="1" applyAlignment="1">
      <alignment horizontal="left" vertical="top" wrapText="1"/>
    </xf>
    <xf numFmtId="0" fontId="45" fillId="0" borderId="0" xfId="0" applyFont="1" applyAlignment="1">
      <alignment horizontal="left" vertical="top" wrapText="1"/>
    </xf>
    <xf numFmtId="49" fontId="0" fillId="0" borderId="1" xfId="0" applyNumberFormat="1" applyBorder="1" applyAlignment="1">
      <alignment horizontal="left" vertical="center" wrapText="1" indent="2"/>
    </xf>
    <xf numFmtId="0" fontId="0" fillId="0" borderId="16" xfId="0" applyBorder="1" applyAlignment="1" applyProtection="1">
      <alignment horizontal="left" vertical="top" wrapText="1"/>
      <protection locked="0"/>
    </xf>
    <xf numFmtId="0" fontId="0" fillId="0" borderId="1" xfId="0" applyBorder="1" applyProtection="1">
      <protection locked="0"/>
    </xf>
    <xf numFmtId="0" fontId="0" fillId="0" borderId="1" xfId="0" applyBorder="1" applyAlignment="1" applyProtection="1">
      <alignment horizontal="left" vertical="top" wrapText="1"/>
      <protection locked="0"/>
    </xf>
    <xf numFmtId="49" fontId="13" fillId="2" borderId="1" xfId="0" applyNumberFormat="1" applyFont="1" applyFill="1" applyBorder="1" applyAlignment="1" applyProtection="1">
      <alignment horizontal="center" vertical="center"/>
      <protection locked="0"/>
    </xf>
    <xf numFmtId="49" fontId="8" fillId="0" borderId="0" xfId="0" applyNumberFormat="1" applyFont="1" applyAlignment="1">
      <alignment horizontal="left" vertical="top"/>
    </xf>
    <xf numFmtId="1" fontId="14" fillId="0" borderId="0" xfId="0" applyNumberFormat="1" applyFont="1" applyAlignment="1">
      <alignment horizontal="left" vertical="center"/>
    </xf>
    <xf numFmtId="49" fontId="8"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top" wrapText="1"/>
    </xf>
    <xf numFmtId="49" fontId="2" fillId="0" borderId="0" xfId="0" applyNumberFormat="1" applyFont="1" applyAlignment="1">
      <alignment horizontal="left" vertical="center" wrapText="1"/>
    </xf>
    <xf numFmtId="0" fontId="25" fillId="6" borderId="0" xfId="0" applyFont="1" applyFill="1" applyAlignment="1">
      <alignment vertical="center"/>
    </xf>
    <xf numFmtId="49" fontId="0" fillId="6" borderId="0" xfId="0" applyNumberFormat="1" applyFill="1" applyAlignment="1">
      <alignment vertical="center"/>
    </xf>
    <xf numFmtId="1" fontId="13" fillId="0" borderId="0" xfId="0" applyNumberFormat="1" applyFont="1" applyAlignment="1">
      <alignment horizontal="left" vertical="center"/>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top"/>
    </xf>
    <xf numFmtId="49" fontId="2" fillId="2" borderId="1" xfId="0" applyNumberFormat="1" applyFont="1" applyFill="1" applyBorder="1" applyAlignment="1">
      <alignment horizontal="center" vertical="center" wrapText="1"/>
    </xf>
    <xf numFmtId="49" fontId="13" fillId="0" borderId="0" xfId="0" applyNumberFormat="1" applyFont="1" applyAlignment="1">
      <alignment horizontal="center" vertical="top"/>
    </xf>
    <xf numFmtId="49" fontId="19" fillId="2" borderId="1" xfId="0" quotePrefix="1" applyNumberFormat="1" applyFont="1" applyFill="1" applyBorder="1" applyAlignment="1">
      <alignment horizontal="left" vertical="center" wrapText="1"/>
    </xf>
    <xf numFmtId="49" fontId="6" fillId="0" borderId="0" xfId="0" applyNumberFormat="1" applyFont="1"/>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4" fillId="0" borderId="0" xfId="0" applyNumberFormat="1" applyFont="1" applyAlignment="1">
      <alignment horizontal="left" vertical="top"/>
    </xf>
    <xf numFmtId="49" fontId="13" fillId="0" borderId="0" xfId="0" applyNumberFormat="1" applyFont="1" applyAlignment="1">
      <alignment horizontal="left" vertical="top"/>
    </xf>
    <xf numFmtId="0" fontId="10" fillId="0" borderId="1" xfId="0" applyFont="1" applyBorder="1" applyAlignment="1">
      <alignment horizontal="center"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0" fontId="10" fillId="0" borderId="1" xfId="0" applyFont="1" applyBorder="1" applyAlignment="1">
      <alignment horizontal="center" vertical="center"/>
    </xf>
    <xf numFmtId="49" fontId="21" fillId="0" borderId="0" xfId="0" applyNumberFormat="1" applyFont="1" applyAlignment="1">
      <alignment horizontal="left" vertical="top"/>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3" fillId="0" borderId="0" xfId="0" applyNumberFormat="1" applyFont="1" applyAlignment="1">
      <alignment horizontal="left" vertical="center" wrapText="1"/>
    </xf>
    <xf numFmtId="0" fontId="3" fillId="0" borderId="0" xfId="0" applyFont="1" applyAlignment="1">
      <alignment horizontal="center" vertical="center"/>
    </xf>
    <xf numFmtId="49" fontId="0" fillId="0" borderId="4" xfId="0" applyNumberFormat="1" applyBorder="1" applyAlignment="1">
      <alignment horizontal="left" vertical="top" wrapText="1"/>
    </xf>
    <xf numFmtId="49" fontId="9" fillId="2" borderId="4" xfId="0" applyNumberFormat="1" applyFont="1" applyFill="1" applyBorder="1" applyAlignment="1">
      <alignment horizontal="left" vertical="center" wrapText="1"/>
    </xf>
    <xf numFmtId="0" fontId="0" fillId="0" borderId="0" xfId="0" applyAlignment="1">
      <alignment wrapText="1"/>
    </xf>
    <xf numFmtId="0" fontId="7" fillId="0" borderId="0" xfId="0" applyFont="1"/>
    <xf numFmtId="0" fontId="0" fillId="0" borderId="0" xfId="0" applyAlignment="1">
      <alignment horizontal="left"/>
    </xf>
    <xf numFmtId="49" fontId="35" fillId="0" borderId="0" xfId="0" applyNumberFormat="1" applyFont="1" applyAlignment="1">
      <alignment horizontal="center" vertical="center"/>
    </xf>
    <xf numFmtId="0" fontId="13" fillId="2" borderId="5" xfId="0" applyFont="1" applyFill="1" applyBorder="1" applyAlignment="1">
      <alignment vertical="center"/>
    </xf>
    <xf numFmtId="0" fontId="13" fillId="2" borderId="7" xfId="0" applyFont="1" applyFill="1" applyBorder="1" applyAlignment="1">
      <alignment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42" fillId="0" borderId="0" xfId="0" applyFont="1" applyAlignment="1">
      <alignment vertical="top"/>
    </xf>
    <xf numFmtId="49" fontId="0" fillId="0" borderId="0" xfId="0" applyNumberFormat="1" applyAlignment="1">
      <alignment vertical="top"/>
    </xf>
    <xf numFmtId="0" fontId="13" fillId="0" borderId="1" xfId="0" applyFont="1" applyBorder="1" applyAlignment="1">
      <alignment horizontal="center" vertical="center"/>
    </xf>
    <xf numFmtId="1" fontId="13" fillId="0" borderId="1" xfId="0" applyNumberFormat="1" applyFont="1" applyBorder="1" applyAlignment="1">
      <alignment horizontal="center" vertical="center"/>
    </xf>
    <xf numFmtId="14" fontId="0" fillId="0" borderId="0" xfId="0" applyNumberFormat="1" applyAlignment="1">
      <alignment wrapText="1"/>
    </xf>
    <xf numFmtId="0" fontId="4" fillId="0" borderId="0" xfId="0" applyFont="1"/>
    <xf numFmtId="0" fontId="51"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54" fillId="0" borderId="1" xfId="0" applyNumberFormat="1" applyFont="1" applyBorder="1" applyAlignment="1">
      <alignment horizontal="left" vertical="top" wrapText="1"/>
    </xf>
    <xf numFmtId="0" fontId="8" fillId="0" borderId="0" xfId="0" applyFont="1" applyAlignment="1">
      <alignment horizontal="left" vertical="center"/>
    </xf>
    <xf numFmtId="49" fontId="13" fillId="2" borderId="13" xfId="0" applyNumberFormat="1" applyFont="1" applyFill="1" applyBorder="1" applyAlignment="1">
      <alignment vertical="center"/>
    </xf>
    <xf numFmtId="0" fontId="0" fillId="0" borderId="12" xfId="0" applyBorder="1" applyAlignment="1">
      <alignment vertical="center"/>
    </xf>
    <xf numFmtId="1" fontId="0" fillId="9" borderId="1" xfId="0" applyNumberFormat="1" applyFill="1" applyBorder="1" applyAlignment="1" applyProtection="1">
      <alignment horizontal="center" vertical="center" wrapText="1"/>
      <protection locked="0"/>
    </xf>
    <xf numFmtId="0" fontId="7" fillId="2" borderId="5" xfId="0" applyFont="1" applyFill="1" applyBorder="1" applyAlignment="1">
      <alignment horizontal="center" vertical="center"/>
    </xf>
    <xf numFmtId="1" fontId="13" fillId="0" borderId="1" xfId="0" applyNumberFormat="1" applyFont="1" applyBorder="1" applyAlignment="1">
      <alignment horizontal="left" vertical="center"/>
    </xf>
    <xf numFmtId="1" fontId="10" fillId="0" borderId="1" xfId="0" applyNumberFormat="1" applyFont="1" applyBorder="1" applyAlignment="1">
      <alignment horizontal="center" vertical="center"/>
    </xf>
    <xf numFmtId="0" fontId="0" fillId="0" borderId="29" xfId="0" applyBorder="1" applyAlignment="1">
      <alignment vertical="center"/>
    </xf>
    <xf numFmtId="49" fontId="9" fillId="2" borderId="7" xfId="0" applyNumberFormat="1" applyFont="1" applyFill="1" applyBorder="1" applyAlignment="1">
      <alignment horizontal="left" vertical="center"/>
    </xf>
    <xf numFmtId="1" fontId="0" fillId="9" borderId="5" xfId="0" applyNumberFormat="1" applyFill="1" applyBorder="1" applyAlignment="1" applyProtection="1">
      <alignment horizontal="center" vertical="center" wrapText="1"/>
      <protection locked="0"/>
    </xf>
    <xf numFmtId="49" fontId="10" fillId="4" borderId="7" xfId="0" quotePrefix="1"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0" fontId="13" fillId="3" borderId="10" xfId="0" applyFont="1" applyFill="1" applyBorder="1"/>
    <xf numFmtId="0" fontId="13" fillId="3" borderId="11" xfId="0" applyFont="1" applyFill="1" applyBorder="1"/>
    <xf numFmtId="167" fontId="0" fillId="0" borderId="2" xfId="3" applyNumberFormat="1" applyFont="1" applyBorder="1" applyAlignment="1" applyProtection="1">
      <alignment horizontal="right" vertical="center" wrapText="1"/>
      <protection locked="0"/>
    </xf>
    <xf numFmtId="167" fontId="0" fillId="9" borderId="8" xfId="3" applyNumberFormat="1" applyFont="1" applyFill="1" applyBorder="1" applyAlignment="1" applyProtection="1">
      <alignment horizontal="right" vertical="center" wrapText="1"/>
      <protection locked="0"/>
    </xf>
    <xf numFmtId="167" fontId="0" fillId="0" borderId="3" xfId="3" applyNumberFormat="1" applyFont="1" applyBorder="1" applyAlignment="1" applyProtection="1">
      <alignment horizontal="right" vertical="center" wrapText="1"/>
      <protection locked="0"/>
    </xf>
    <xf numFmtId="167" fontId="0" fillId="0" borderId="8" xfId="3" applyNumberFormat="1" applyFont="1" applyBorder="1" applyAlignment="1" applyProtection="1">
      <alignment horizontal="right" vertical="center" wrapText="1"/>
      <protection locked="0"/>
    </xf>
    <xf numFmtId="167" fontId="0" fillId="0" borderId="26" xfId="3" applyNumberFormat="1" applyFont="1" applyBorder="1" applyAlignment="1" applyProtection="1">
      <alignment horizontal="right" vertical="center" wrapText="1"/>
      <protection locked="0"/>
    </xf>
    <xf numFmtId="167" fontId="0" fillId="9" borderId="27" xfId="3" applyNumberFormat="1" applyFont="1" applyFill="1" applyBorder="1" applyAlignment="1" applyProtection="1">
      <alignment horizontal="right" vertical="center" wrapText="1"/>
      <protection locked="0"/>
    </xf>
    <xf numFmtId="167" fontId="0" fillId="9" borderId="3" xfId="3" applyNumberFormat="1" applyFont="1" applyFill="1" applyBorder="1" applyAlignment="1" applyProtection="1">
      <alignment horizontal="right" vertical="center" wrapText="1"/>
      <protection locked="0"/>
    </xf>
    <xf numFmtId="167" fontId="0" fillId="9" borderId="9" xfId="3" applyNumberFormat="1" applyFont="1" applyFill="1" applyBorder="1" applyAlignment="1" applyProtection="1">
      <alignment horizontal="right" vertical="center" wrapText="1"/>
      <protection locked="0"/>
    </xf>
    <xf numFmtId="167" fontId="0" fillId="9" borderId="3" xfId="3" applyNumberFormat="1" applyFont="1" applyFill="1" applyBorder="1" applyAlignment="1">
      <alignment horizontal="right" vertical="center"/>
    </xf>
    <xf numFmtId="167" fontId="0" fillId="0" borderId="3" xfId="3" applyNumberFormat="1" applyFont="1" applyBorder="1" applyAlignment="1">
      <alignment horizontal="right" vertical="center"/>
    </xf>
    <xf numFmtId="167" fontId="0" fillId="9" borderId="28" xfId="3" applyNumberFormat="1" applyFont="1" applyFill="1" applyBorder="1" applyAlignment="1">
      <alignment horizontal="right" vertical="center"/>
    </xf>
    <xf numFmtId="2" fontId="0" fillId="7" borderId="1" xfId="0" applyNumberForma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165" fontId="0" fillId="0" borderId="5" xfId="1" applyNumberFormat="1" applyFont="1" applyFill="1" applyBorder="1" applyAlignment="1" applyProtection="1">
      <alignment horizontal="right" vertical="center" wrapText="1"/>
    </xf>
    <xf numFmtId="165" fontId="0" fillId="9" borderId="3" xfId="1" applyNumberFormat="1" applyFont="1" applyFill="1" applyBorder="1" applyAlignment="1" applyProtection="1">
      <alignment horizontal="right" vertical="center" wrapText="1"/>
    </xf>
    <xf numFmtId="165" fontId="0" fillId="0" borderId="3" xfId="1" applyNumberFormat="1" applyFont="1" applyFill="1" applyBorder="1" applyAlignment="1" applyProtection="1">
      <alignment horizontal="right" vertical="center" wrapText="1"/>
    </xf>
    <xf numFmtId="165" fontId="0" fillId="0" borderId="9" xfId="1" applyNumberFormat="1" applyFont="1" applyFill="1" applyBorder="1" applyAlignment="1" applyProtection="1">
      <alignment horizontal="right" vertical="center" wrapText="1"/>
    </xf>
    <xf numFmtId="165" fontId="0" fillId="9" borderId="8" xfId="1" applyNumberFormat="1" applyFont="1" applyFill="1" applyBorder="1" applyAlignment="1" applyProtection="1">
      <alignment horizontal="right" vertical="center" wrapText="1"/>
    </xf>
    <xf numFmtId="49" fontId="13" fillId="2" borderId="23" xfId="0" applyNumberFormat="1" applyFont="1" applyFill="1" applyBorder="1" applyAlignment="1">
      <alignment horizontal="center" vertical="center"/>
    </xf>
    <xf numFmtId="0" fontId="13" fillId="3" borderId="1" xfId="0" applyFont="1" applyFill="1" applyBorder="1" applyAlignment="1">
      <alignment horizontal="center" vertical="center"/>
    </xf>
    <xf numFmtId="49" fontId="13" fillId="2" borderId="5" xfId="0" applyNumberFormat="1" applyFont="1" applyFill="1" applyBorder="1" applyAlignment="1">
      <alignmen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35" fillId="0" borderId="0" xfId="0" applyNumberFormat="1" applyFont="1" applyAlignment="1">
      <alignment vertical="center"/>
    </xf>
    <xf numFmtId="0" fontId="40" fillId="0" borderId="0" xfId="0" applyFont="1"/>
    <xf numFmtId="0" fontId="43" fillId="0" borderId="0" xfId="0" applyFont="1"/>
    <xf numFmtId="0" fontId="2" fillId="3" borderId="5" xfId="0" applyFont="1" applyFill="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49" fontId="13" fillId="2" borderId="5" xfId="0" applyNumberFormat="1" applyFont="1" applyFill="1" applyBorder="1" applyAlignment="1">
      <alignment horizontal="left" vertical="center"/>
    </xf>
    <xf numFmtId="49" fontId="13" fillId="2" borderId="6" xfId="0" applyNumberFormat="1" applyFont="1" applyFill="1" applyBorder="1" applyAlignment="1">
      <alignment horizontal="left" vertical="center" wrapText="1"/>
    </xf>
    <xf numFmtId="165" fontId="0" fillId="7" borderId="2" xfId="0" applyNumberFormat="1" applyFill="1" applyBorder="1" applyAlignment="1">
      <alignment horizontal="right" vertical="center" wrapText="1"/>
    </xf>
    <xf numFmtId="165" fontId="0" fillId="7" borderId="8" xfId="0" applyNumberFormat="1" applyFill="1" applyBorder="1" applyAlignment="1">
      <alignment horizontal="right" vertical="center" wrapText="1"/>
    </xf>
    <xf numFmtId="165" fontId="0" fillId="7" borderId="3" xfId="0" applyNumberFormat="1" applyFill="1" applyBorder="1" applyAlignment="1">
      <alignment horizontal="right" vertical="center" wrapText="1"/>
    </xf>
    <xf numFmtId="165" fontId="0" fillId="7" borderId="9" xfId="0" applyNumberFormat="1" applyFill="1" applyBorder="1" applyAlignment="1">
      <alignment horizontal="right" vertical="center" wrapText="1"/>
    </xf>
    <xf numFmtId="165" fontId="0" fillId="7" borderId="4" xfId="0" applyNumberFormat="1" applyFill="1" applyBorder="1" applyAlignment="1">
      <alignment horizontal="right" vertical="center" wrapText="1"/>
    </xf>
    <xf numFmtId="0" fontId="6" fillId="0" borderId="0" xfId="0" applyFont="1" applyAlignment="1">
      <alignment wrapText="1"/>
    </xf>
    <xf numFmtId="0" fontId="35" fillId="0" borderId="0" xfId="0" applyFont="1"/>
    <xf numFmtId="0" fontId="56" fillId="0" borderId="0" xfId="0" applyFont="1"/>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0" fontId="2" fillId="3" borderId="7" xfId="0" applyFont="1" applyFill="1" applyBorder="1" applyAlignment="1">
      <alignment vertical="center"/>
    </xf>
    <xf numFmtId="49" fontId="13" fillId="2" borderId="6" xfId="0" applyNumberFormat="1" applyFont="1" applyFill="1" applyBorder="1" applyAlignment="1">
      <alignment vertical="center" wrapText="1"/>
    </xf>
    <xf numFmtId="0" fontId="13" fillId="2" borderId="31" xfId="0" applyFont="1" applyFill="1" applyBorder="1" applyAlignment="1">
      <alignment horizontal="center"/>
    </xf>
    <xf numFmtId="165" fontId="0" fillId="0" borderId="2" xfId="0" applyNumberFormat="1" applyBorder="1" applyAlignment="1">
      <alignment horizontal="right" vertical="center" wrapText="1"/>
    </xf>
    <xf numFmtId="165" fontId="0" fillId="9" borderId="2" xfId="0" applyNumberFormat="1" applyFill="1" applyBorder="1" applyAlignment="1">
      <alignment horizontal="right" vertical="center" wrapText="1"/>
    </xf>
    <xf numFmtId="165" fontId="0" fillId="9" borderId="3" xfId="0" applyNumberFormat="1" applyFill="1" applyBorder="1" applyAlignment="1">
      <alignment horizontal="right" vertical="center" wrapText="1"/>
    </xf>
    <xf numFmtId="165" fontId="0" fillId="9" borderId="8" xfId="0" applyNumberFormat="1" applyFill="1" applyBorder="1" applyAlignment="1">
      <alignment horizontal="right" vertical="center" wrapText="1"/>
    </xf>
    <xf numFmtId="167" fontId="0" fillId="7" borderId="23" xfId="3" applyNumberFormat="1" applyFont="1" applyFill="1" applyBorder="1" applyAlignment="1" applyProtection="1">
      <alignment horizontal="center" vertical="center" wrapText="1"/>
    </xf>
    <xf numFmtId="0" fontId="6" fillId="0" borderId="0" xfId="0" applyFont="1"/>
    <xf numFmtId="0" fontId="13" fillId="2" borderId="6" xfId="0" applyFont="1" applyFill="1" applyBorder="1" applyAlignment="1">
      <alignment vertical="center"/>
    </xf>
    <xf numFmtId="0" fontId="13" fillId="2" borderId="23" xfId="0" applyFont="1" applyFill="1" applyBorder="1" applyAlignment="1">
      <alignment horizontal="center" vertical="center"/>
    </xf>
    <xf numFmtId="0" fontId="0" fillId="2" borderId="6" xfId="0" applyFill="1" applyBorder="1"/>
    <xf numFmtId="167" fontId="0" fillId="7" borderId="30" xfId="3" applyNumberFormat="1" applyFont="1" applyFill="1" applyBorder="1" applyAlignment="1" applyProtection="1">
      <alignment horizontal="center" vertical="center" wrapText="1"/>
    </xf>
    <xf numFmtId="49" fontId="0" fillId="6" borderId="0" xfId="0" applyNumberFormat="1" applyFill="1" applyAlignment="1">
      <alignment vertical="top"/>
    </xf>
    <xf numFmtId="0" fontId="31" fillId="0" borderId="0" xfId="0" applyFont="1"/>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4"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7" fillId="2" borderId="23" xfId="0" applyFont="1" applyFill="1" applyBorder="1" applyAlignment="1">
      <alignment horizontal="center" vertical="center"/>
    </xf>
    <xf numFmtId="49" fontId="7" fillId="0" borderId="1" xfId="0" applyNumberFormat="1" applyFont="1" applyBorder="1" applyAlignment="1">
      <alignment horizontal="left" vertical="center" wrapText="1" indent="2"/>
    </xf>
    <xf numFmtId="1" fontId="2" fillId="0" borderId="25" xfId="0" applyNumberFormat="1" applyFont="1" applyBorder="1" applyAlignment="1">
      <alignment horizontal="center" vertical="center" wrapText="1"/>
    </xf>
    <xf numFmtId="1" fontId="13" fillId="2" borderId="24" xfId="0" applyNumberFormat="1" applyFont="1" applyFill="1" applyBorder="1" applyAlignment="1">
      <alignment horizontal="center" vertical="center" wrapText="1"/>
    </xf>
    <xf numFmtId="49" fontId="0" fillId="0" borderId="0" xfId="0" applyNumberFormat="1" applyAlignment="1" applyProtection="1">
      <alignment vertical="top" wrapText="1"/>
      <protection locked="0"/>
    </xf>
    <xf numFmtId="49" fontId="0" fillId="0" borderId="39" xfId="0" applyNumberFormat="1" applyBorder="1" applyAlignment="1" applyProtection="1">
      <alignment vertical="top" wrapText="1"/>
      <protection locked="0"/>
    </xf>
    <xf numFmtId="166" fontId="10" fillId="0" borderId="1" xfId="0" applyNumberFormat="1" applyFont="1" applyBorder="1" applyAlignment="1">
      <alignment horizontal="center" vertical="center" wrapText="1"/>
    </xf>
    <xf numFmtId="49" fontId="13" fillId="0" borderId="39"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61" fillId="0" borderId="1" xfId="0" applyNumberFormat="1" applyFont="1" applyBorder="1" applyAlignment="1">
      <alignment horizontal="center" vertical="center" wrapText="1"/>
    </xf>
    <xf numFmtId="167" fontId="61" fillId="0" borderId="2" xfId="0" applyNumberFormat="1" applyFont="1" applyBorder="1" applyAlignment="1" applyProtection="1">
      <alignment horizontal="right" vertical="center" wrapText="1"/>
      <protection locked="0"/>
    </xf>
    <xf numFmtId="167" fontId="61" fillId="9" borderId="3" xfId="0" applyNumberFormat="1" applyFont="1" applyFill="1" applyBorder="1" applyAlignment="1">
      <alignment horizontal="right" vertical="center"/>
    </xf>
    <xf numFmtId="167" fontId="61" fillId="0" borderId="3" xfId="0" applyNumberFormat="1" applyFont="1" applyBorder="1" applyAlignment="1" applyProtection="1">
      <alignment horizontal="right" vertical="center" wrapText="1"/>
      <protection locked="0"/>
    </xf>
    <xf numFmtId="167" fontId="61" fillId="0" borderId="3" xfId="0" applyNumberFormat="1" applyFont="1" applyBorder="1" applyAlignment="1">
      <alignment horizontal="right" vertical="center"/>
    </xf>
    <xf numFmtId="167" fontId="61" fillId="9" borderId="8" xfId="0" applyNumberFormat="1" applyFont="1" applyFill="1" applyBorder="1" applyAlignment="1">
      <alignment horizontal="right" vertical="center"/>
    </xf>
    <xf numFmtId="0" fontId="61"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0" fillId="7" borderId="23" xfId="0" applyNumberFormat="1" applyFill="1" applyBorder="1" applyAlignment="1">
      <alignment vertical="center" wrapText="1"/>
    </xf>
    <xf numFmtId="165" fontId="0" fillId="0" borderId="5" xfId="0" applyNumberFormat="1" applyBorder="1" applyAlignment="1">
      <alignment horizontal="right" vertical="center" wrapText="1"/>
    </xf>
    <xf numFmtId="165" fontId="0" fillId="0" borderId="3" xfId="0" applyNumberFormat="1" applyBorder="1" applyAlignment="1">
      <alignment horizontal="right" vertical="center" wrapText="1"/>
    </xf>
    <xf numFmtId="165" fontId="0" fillId="9" borderId="9" xfId="0" applyNumberFormat="1" applyFill="1" applyBorder="1" applyAlignment="1">
      <alignment horizontal="right" vertical="center" wrapText="1"/>
    </xf>
    <xf numFmtId="165" fontId="2" fillId="7" borderId="23" xfId="0" applyNumberFormat="1" applyFont="1" applyFill="1" applyBorder="1" applyAlignment="1">
      <alignment horizontal="center" vertical="center" wrapText="1"/>
    </xf>
    <xf numFmtId="165" fontId="2" fillId="7" borderId="30" xfId="0" applyNumberFormat="1" applyFont="1" applyFill="1" applyBorder="1" applyAlignment="1">
      <alignment horizontal="center" vertical="center" wrapText="1"/>
    </xf>
    <xf numFmtId="0" fontId="0" fillId="0" borderId="39" xfId="0" applyBorder="1" applyAlignment="1">
      <alignment horizontal="center"/>
    </xf>
    <xf numFmtId="0" fontId="0" fillId="0" borderId="0" xfId="0" applyAlignment="1">
      <alignment horizontal="center"/>
    </xf>
    <xf numFmtId="49" fontId="61" fillId="0" borderId="1" xfId="0" applyNumberFormat="1" applyFont="1" applyBorder="1" applyAlignment="1">
      <alignment horizontal="left" vertical="center" wrapText="1" indent="2"/>
    </xf>
    <xf numFmtId="165" fontId="0" fillId="9" borderId="5" xfId="1" applyNumberFormat="1" applyFont="1" applyFill="1" applyBorder="1" applyAlignment="1" applyProtection="1">
      <alignment horizontal="right" vertical="center" wrapText="1"/>
    </xf>
    <xf numFmtId="49" fontId="13" fillId="0" borderId="3" xfId="0" applyNumberFormat="1" applyFont="1" applyBorder="1" applyAlignment="1">
      <alignment vertical="center"/>
    </xf>
    <xf numFmtId="49" fontId="13" fillId="0" borderId="6" xfId="0" applyNumberFormat="1" applyFont="1" applyBorder="1" applyAlignment="1">
      <alignment vertical="center"/>
    </xf>
    <xf numFmtId="49" fontId="13" fillId="9" borderId="3" xfId="0" applyNumberFormat="1" applyFont="1" applyFill="1" applyBorder="1" applyAlignment="1">
      <alignment vertical="center"/>
    </xf>
    <xf numFmtId="49" fontId="13" fillId="9" borderId="6" xfId="0" applyNumberFormat="1" applyFont="1" applyFill="1" applyBorder="1" applyAlignment="1">
      <alignment vertical="center"/>
    </xf>
    <xf numFmtId="49" fontId="13" fillId="0" borderId="1" xfId="0" applyNumberFormat="1" applyFont="1" applyBorder="1" applyAlignment="1">
      <alignment vertical="center"/>
    </xf>
    <xf numFmtId="165" fontId="0" fillId="9" borderId="3" xfId="1" applyNumberFormat="1" applyFont="1" applyFill="1" applyBorder="1" applyAlignment="1" applyProtection="1">
      <alignment horizontal="right" vertical="center" wrapText="1"/>
      <protection locked="0"/>
    </xf>
    <xf numFmtId="0" fontId="2" fillId="2" borderId="24" xfId="0" applyFont="1" applyFill="1" applyBorder="1" applyAlignment="1">
      <alignment horizontal="center" vertical="center"/>
    </xf>
    <xf numFmtId="167" fontId="0" fillId="5" borderId="40" xfId="3" applyNumberFormat="1" applyFont="1" applyFill="1" applyBorder="1" applyAlignment="1" applyProtection="1">
      <alignment horizontal="center" vertical="center" wrapText="1"/>
    </xf>
    <xf numFmtId="49" fontId="13" fillId="2" borderId="6" xfId="0" applyNumberFormat="1" applyFont="1" applyFill="1" applyBorder="1" applyAlignment="1">
      <alignment horizontal="center" vertical="center"/>
    </xf>
    <xf numFmtId="167" fontId="0" fillId="5" borderId="41" xfId="3" applyNumberFormat="1" applyFont="1" applyFill="1" applyBorder="1" applyAlignment="1" applyProtection="1">
      <alignment horizontal="center" vertical="center" wrapText="1"/>
    </xf>
    <xf numFmtId="167" fontId="0" fillId="5" borderId="42" xfId="3" applyNumberFormat="1" applyFont="1" applyFill="1" applyBorder="1" applyAlignment="1" applyProtection="1">
      <alignment horizontal="center" vertical="center" wrapText="1"/>
    </xf>
    <xf numFmtId="49" fontId="13" fillId="5" borderId="41" xfId="0" applyNumberFormat="1" applyFont="1" applyFill="1" applyBorder="1" applyAlignment="1">
      <alignment horizontal="center" vertical="center"/>
    </xf>
    <xf numFmtId="167" fontId="0" fillId="9" borderId="8" xfId="4" applyNumberFormat="1" applyFont="1" applyFill="1" applyBorder="1" applyAlignment="1" applyProtection="1">
      <alignment horizontal="right" vertical="center" wrapText="1"/>
      <protection locked="0"/>
    </xf>
    <xf numFmtId="167" fontId="0" fillId="0" borderId="3" xfId="4" applyNumberFormat="1" applyFont="1" applyBorder="1" applyAlignment="1" applyProtection="1">
      <alignment horizontal="right" vertical="center" wrapText="1"/>
      <protection locked="0"/>
    </xf>
    <xf numFmtId="167" fontId="0" fillId="0" borderId="8" xfId="4" applyNumberFormat="1" applyFont="1" applyBorder="1" applyAlignment="1" applyProtection="1">
      <alignment horizontal="right" vertical="center" wrapText="1"/>
      <protection locked="0"/>
    </xf>
    <xf numFmtId="167" fontId="0" fillId="9" borderId="27" xfId="4" applyNumberFormat="1" applyFont="1" applyFill="1" applyBorder="1" applyAlignment="1" applyProtection="1">
      <alignment horizontal="right" vertical="center" wrapText="1"/>
      <protection locked="0"/>
    </xf>
    <xf numFmtId="167" fontId="0" fillId="0" borderId="28" xfId="4" applyNumberFormat="1" applyFont="1" applyBorder="1" applyAlignment="1" applyProtection="1">
      <alignment horizontal="right" vertical="center" wrapText="1"/>
      <protection locked="0"/>
    </xf>
    <xf numFmtId="167" fontId="0" fillId="0" borderId="27" xfId="4" applyNumberFormat="1" applyFont="1" applyBorder="1" applyAlignment="1" applyProtection="1">
      <alignment horizontal="right" vertical="center" wrapText="1"/>
      <protection locked="0"/>
    </xf>
    <xf numFmtId="167" fontId="0" fillId="9" borderId="3" xfId="4" applyNumberFormat="1" applyFont="1" applyFill="1" applyBorder="1" applyAlignment="1">
      <alignment horizontal="right" vertical="center"/>
    </xf>
    <xf numFmtId="167" fontId="0" fillId="0" borderId="3" xfId="4" applyNumberFormat="1" applyFont="1" applyBorder="1" applyAlignment="1">
      <alignment horizontal="right" vertical="center"/>
    </xf>
    <xf numFmtId="167" fontId="0" fillId="9" borderId="28" xfId="4" applyNumberFormat="1" applyFont="1" applyFill="1" applyBorder="1" applyAlignment="1">
      <alignment horizontal="right" vertical="center"/>
    </xf>
    <xf numFmtId="167" fontId="0" fillId="0" borderId="28" xfId="4" applyNumberFormat="1" applyFont="1" applyBorder="1" applyAlignment="1">
      <alignment horizontal="right" vertical="center"/>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5" fillId="0" borderId="0" xfId="0" applyNumberFormat="1" applyFont="1" applyAlignment="1">
      <alignment horizontal="left" vertical="top" wrapText="1"/>
    </xf>
    <xf numFmtId="0" fontId="10" fillId="0" borderId="5" xfId="0" applyFont="1" applyBorder="1" applyAlignment="1">
      <alignment horizontal="center" vertical="center" wrapText="1"/>
    </xf>
    <xf numFmtId="49" fontId="63" fillId="0" borderId="4" xfId="0" applyNumberFormat="1" applyFont="1" applyBorder="1" applyAlignment="1" applyProtection="1">
      <alignment horizontal="left" vertical="top" wrapText="1"/>
      <protection locked="0"/>
    </xf>
    <xf numFmtId="49" fontId="64" fillId="0" borderId="3" xfId="0" applyNumberFormat="1" applyFont="1" applyBorder="1" applyAlignment="1">
      <alignment horizontal="right" vertical="center"/>
    </xf>
    <xf numFmtId="49" fontId="10" fillId="0" borderId="3" xfId="0" applyNumberFormat="1" applyFont="1" applyBorder="1" applyAlignment="1">
      <alignment horizontal="right" vertical="center"/>
    </xf>
    <xf numFmtId="165" fontId="63" fillId="7" borderId="3" xfId="0" applyNumberFormat="1" applyFont="1" applyFill="1" applyBorder="1" applyAlignment="1">
      <alignment horizontal="righ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61" fillId="0" borderId="0" xfId="0" applyFont="1"/>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49" fontId="61" fillId="0" borderId="1" xfId="0" applyNumberFormat="1" applyFont="1" applyBorder="1" applyAlignment="1">
      <alignment horizontal="left" vertical="center" wrapText="1"/>
    </xf>
    <xf numFmtId="3" fontId="61" fillId="7" borderId="2" xfId="0" applyNumberFormat="1" applyFont="1" applyFill="1" applyBorder="1" applyAlignment="1">
      <alignment horizontal="right" vertical="center" wrapText="1"/>
    </xf>
    <xf numFmtId="3" fontId="61" fillId="7" borderId="8" xfId="0" applyNumberFormat="1" applyFont="1" applyFill="1" applyBorder="1" applyAlignment="1">
      <alignment horizontal="right" vertical="center" wrapText="1"/>
    </xf>
    <xf numFmtId="3" fontId="61" fillId="7" borderId="3" xfId="0" applyNumberFormat="1" applyFont="1" applyFill="1" applyBorder="1" applyAlignment="1">
      <alignment horizontal="right" vertical="center" wrapText="1"/>
    </xf>
    <xf numFmtId="3" fontId="61" fillId="7" borderId="9" xfId="0" applyNumberFormat="1" applyFont="1" applyFill="1" applyBorder="1" applyAlignment="1">
      <alignment horizontal="right" vertical="center" wrapText="1"/>
    </xf>
    <xf numFmtId="3" fontId="61" fillId="7" borderId="4" xfId="0" applyNumberFormat="1" applyFont="1" applyFill="1" applyBorder="1" applyAlignment="1">
      <alignment horizontal="right" vertical="center" wrapText="1"/>
    </xf>
    <xf numFmtId="0" fontId="61" fillId="0" borderId="39" xfId="0" applyFont="1" applyBorder="1" applyAlignment="1">
      <alignment horizontal="center"/>
    </xf>
    <xf numFmtId="0" fontId="61" fillId="0" borderId="0" xfId="0" applyFont="1" applyAlignment="1">
      <alignment horizontal="center"/>
    </xf>
    <xf numFmtId="49" fontId="13" fillId="9" borderId="1" xfId="0" applyNumberFormat="1" applyFont="1" applyFill="1" applyBorder="1" applyAlignment="1">
      <alignment horizontal="center" vertical="center" wrapText="1"/>
    </xf>
    <xf numFmtId="49" fontId="13" fillId="9" borderId="5" xfId="0" applyNumberFormat="1" applyFont="1" applyFill="1" applyBorder="1" applyAlignment="1">
      <alignment horizontal="left" vertical="center" wrapText="1"/>
    </xf>
    <xf numFmtId="49" fontId="13" fillId="9" borderId="6" xfId="0" applyNumberFormat="1" applyFont="1" applyFill="1" applyBorder="1" applyAlignment="1">
      <alignment horizontal="left" vertical="center" wrapText="1"/>
    </xf>
    <xf numFmtId="49" fontId="13" fillId="9" borderId="7" xfId="0" applyNumberFormat="1" applyFont="1" applyFill="1" applyBorder="1" applyAlignment="1">
      <alignment horizontal="left" vertical="center" wrapText="1"/>
    </xf>
    <xf numFmtId="0" fontId="0" fillId="9" borderId="1" xfId="0" applyFill="1" applyBorder="1" applyAlignment="1" applyProtection="1">
      <alignment horizontal="center" vertical="center" wrapText="1"/>
      <protection locked="0"/>
    </xf>
    <xf numFmtId="49" fontId="0" fillId="9" borderId="1"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49" fontId="0" fillId="9" borderId="7" xfId="0" applyNumberFormat="1" applyFill="1" applyBorder="1" applyAlignment="1">
      <alignment vertical="center" wrapText="1"/>
    </xf>
    <xf numFmtId="49" fontId="9" fillId="9" borderId="7" xfId="0" applyNumberFormat="1" applyFont="1" applyFill="1" applyBorder="1" applyAlignment="1">
      <alignment horizontal="left" vertical="center" wrapText="1"/>
    </xf>
    <xf numFmtId="165" fontId="2" fillId="5" borderId="23" xfId="0" applyNumberFormat="1" applyFont="1" applyFill="1" applyBorder="1" applyAlignment="1">
      <alignment horizontal="center" vertical="center" wrapText="1"/>
    </xf>
    <xf numFmtId="165" fontId="2" fillId="5" borderId="30" xfId="0" applyNumberFormat="1" applyFont="1" applyFill="1" applyBorder="1" applyAlignment="1">
      <alignment horizontal="center" vertical="center" wrapText="1"/>
    </xf>
    <xf numFmtId="167" fontId="61" fillId="7" borderId="2" xfId="0" applyNumberFormat="1" applyFont="1" applyFill="1" applyBorder="1" applyAlignment="1">
      <alignment horizontal="right" vertical="center" wrapText="1"/>
    </xf>
    <xf numFmtId="167" fontId="61" fillId="7" borderId="8" xfId="0" applyNumberFormat="1" applyFont="1" applyFill="1" applyBorder="1" applyAlignment="1">
      <alignment horizontal="right" vertical="center" wrapText="1"/>
    </xf>
    <xf numFmtId="167" fontId="61" fillId="7" borderId="3" xfId="0" applyNumberFormat="1" applyFont="1" applyFill="1" applyBorder="1" applyAlignment="1">
      <alignment horizontal="right" vertical="center" wrapText="1"/>
    </xf>
    <xf numFmtId="167" fontId="61" fillId="7" borderId="9" xfId="0" applyNumberFormat="1" applyFont="1" applyFill="1" applyBorder="1" applyAlignment="1">
      <alignment horizontal="right" vertical="center" wrapText="1"/>
    </xf>
    <xf numFmtId="167" fontId="61" fillId="7" borderId="4" xfId="0" applyNumberFormat="1" applyFont="1" applyFill="1" applyBorder="1" applyAlignment="1">
      <alignment horizontal="right" vertical="center" wrapText="1"/>
    </xf>
    <xf numFmtId="49" fontId="0" fillId="9" borderId="6" xfId="0" applyNumberFormat="1" applyFill="1" applyBorder="1" applyAlignment="1" applyProtection="1">
      <alignment horizontal="left" vertical="top" wrapText="1"/>
      <protection locked="0"/>
    </xf>
    <xf numFmtId="49" fontId="0" fillId="9" borderId="11" xfId="0" applyNumberFormat="1" applyFill="1" applyBorder="1" applyAlignment="1" applyProtection="1">
      <alignment horizontal="left" vertical="top" wrapText="1"/>
      <protection locked="0"/>
    </xf>
    <xf numFmtId="165" fontId="2" fillId="5" borderId="25" xfId="0" applyNumberFormat="1" applyFont="1" applyFill="1" applyBorder="1" applyAlignment="1">
      <alignment horizontal="center" vertical="center" wrapText="1"/>
    </xf>
    <xf numFmtId="1" fontId="8" fillId="9" borderId="12"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center" vertical="center"/>
      <protection locked="0"/>
    </xf>
    <xf numFmtId="0" fontId="0" fillId="9" borderId="1" xfId="0" applyFill="1" applyBorder="1" applyAlignment="1" applyProtection="1">
      <alignment vertical="center" wrapText="1"/>
      <protection locked="0"/>
    </xf>
    <xf numFmtId="49" fontId="2" fillId="9" borderId="1" xfId="0" applyNumberFormat="1" applyFont="1" applyFill="1" applyBorder="1" applyAlignment="1" applyProtection="1">
      <alignment horizontal="center" vertical="center" wrapText="1"/>
      <protection locked="0"/>
    </xf>
    <xf numFmtId="49" fontId="8" fillId="9" borderId="1" xfId="0" applyNumberFormat="1" applyFont="1" applyFill="1" applyBorder="1" applyAlignment="1" applyProtection="1">
      <alignment horizontal="left" vertical="center" wrapText="1"/>
      <protection locked="0"/>
    </xf>
    <xf numFmtId="49" fontId="2" fillId="9" borderId="15" xfId="0"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horizontal="left" vertical="center" wrapText="1"/>
      <protection locked="0"/>
    </xf>
    <xf numFmtId="49" fontId="8" fillId="9" borderId="15" xfId="0" applyNumberFormat="1" applyFont="1" applyFill="1" applyBorder="1" applyAlignment="1" applyProtection="1">
      <alignment horizontal="center" vertical="center"/>
      <protection locked="0"/>
    </xf>
    <xf numFmtId="49" fontId="20" fillId="9" borderId="10" xfId="0" applyNumberFormat="1" applyFont="1" applyFill="1" applyBorder="1" applyAlignment="1">
      <alignment vertical="center"/>
    </xf>
    <xf numFmtId="49" fontId="17" fillId="9" borderId="12" xfId="0" applyNumberFormat="1" applyFont="1" applyFill="1" applyBorder="1" applyAlignment="1">
      <alignment vertical="center"/>
    </xf>
    <xf numFmtId="49" fontId="17" fillId="9" borderId="12" xfId="0" applyNumberFormat="1" applyFont="1" applyFill="1" applyBorder="1" applyAlignment="1">
      <alignment vertical="top"/>
    </xf>
    <xf numFmtId="49" fontId="17" fillId="9" borderId="11" xfId="0" applyNumberFormat="1" applyFont="1" applyFill="1" applyBorder="1" applyAlignment="1">
      <alignment vertical="center"/>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49" fontId="13" fillId="9" borderId="1" xfId="0" applyNumberFormat="1"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wrapText="1"/>
      <protection locked="0"/>
    </xf>
    <xf numFmtId="49" fontId="13" fillId="9" borderId="1" xfId="0" applyNumberFormat="1" applyFont="1" applyFill="1" applyBorder="1" applyAlignment="1" applyProtection="1">
      <alignment horizontal="center" vertical="center" wrapText="1"/>
      <protection locked="0"/>
    </xf>
    <xf numFmtId="49" fontId="10" fillId="9" borderId="1" xfId="0" applyNumberFormat="1" applyFont="1" applyFill="1" applyBorder="1" applyAlignment="1" applyProtection="1">
      <alignment vertical="top" wrapText="1"/>
      <protection locked="0"/>
    </xf>
    <xf numFmtId="49" fontId="10" fillId="9" borderId="1" xfId="0" applyNumberFormat="1" applyFont="1" applyFill="1" applyBorder="1" applyAlignment="1" applyProtection="1">
      <alignment horizontal="left" vertical="center" wrapText="1"/>
      <protection locked="0"/>
    </xf>
    <xf numFmtId="0" fontId="8" fillId="9" borderId="1" xfId="0" applyFont="1" applyFill="1" applyBorder="1" applyAlignment="1" applyProtection="1">
      <alignment horizontal="left" vertical="center" wrapText="1"/>
      <protection locked="0"/>
    </xf>
    <xf numFmtId="49" fontId="2" fillId="9" borderId="1" xfId="0" applyNumberFormat="1" applyFont="1" applyFill="1" applyBorder="1" applyAlignment="1" applyProtection="1">
      <alignment horizontal="center" vertical="top"/>
      <protection locked="0"/>
    </xf>
    <xf numFmtId="49" fontId="2"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top"/>
      <protection locked="0"/>
    </xf>
    <xf numFmtId="49" fontId="8" fillId="9" borderId="1" xfId="0" applyNumberFormat="1" applyFont="1" applyFill="1" applyBorder="1" applyAlignment="1" applyProtection="1">
      <alignment horizontal="left" vertical="center"/>
      <protection locked="0"/>
    </xf>
    <xf numFmtId="49" fontId="2" fillId="9" borderId="1" xfId="0" applyNumberFormat="1" applyFont="1" applyFill="1" applyBorder="1" applyAlignment="1">
      <alignment horizontal="center" vertical="center"/>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49" fontId="8" fillId="9" borderId="1" xfId="0" applyNumberFormat="1" applyFont="1" applyFill="1" applyBorder="1" applyAlignment="1" applyProtection="1">
      <alignment horizontal="center" vertical="center"/>
      <protection locked="0"/>
    </xf>
    <xf numFmtId="0" fontId="35" fillId="13" borderId="0" xfId="0" applyFont="1" applyFill="1"/>
    <xf numFmtId="0" fontId="61" fillId="13" borderId="0" xfId="0" applyFont="1" applyFill="1"/>
    <xf numFmtId="0" fontId="61" fillId="0" borderId="0" xfId="0" applyFont="1" applyAlignment="1">
      <alignment vertical="top"/>
    </xf>
    <xf numFmtId="0" fontId="72" fillId="6" borderId="0" xfId="0" applyFont="1" applyFill="1" applyAlignment="1">
      <alignment vertical="top"/>
    </xf>
    <xf numFmtId="0" fontId="61" fillId="6" borderId="0" xfId="0" applyFont="1" applyFill="1" applyAlignment="1">
      <alignment vertical="top"/>
    </xf>
    <xf numFmtId="0" fontId="2" fillId="14" borderId="1" xfId="0" applyFont="1" applyFill="1" applyBorder="1" applyAlignment="1">
      <alignment horizontal="center" vertical="center"/>
    </xf>
    <xf numFmtId="0" fontId="2" fillId="14" borderId="14" xfId="0" applyFont="1" applyFill="1" applyBorder="1" applyAlignment="1">
      <alignment horizontal="center" vertical="center"/>
    </xf>
    <xf numFmtId="0" fontId="2" fillId="14" borderId="10" xfId="0" applyFont="1" applyFill="1" applyBorder="1" applyAlignment="1">
      <alignment horizontal="center" vertical="center"/>
    </xf>
    <xf numFmtId="0" fontId="2" fillId="14" borderId="5" xfId="0" applyFont="1" applyFill="1" applyBorder="1" applyAlignment="1">
      <alignment horizontal="center" vertical="center"/>
    </xf>
    <xf numFmtId="0" fontId="2" fillId="14" borderId="6" xfId="0" applyFont="1" applyFill="1" applyBorder="1" applyAlignment="1">
      <alignment horizontal="center" vertical="center"/>
    </xf>
    <xf numFmtId="0" fontId="8" fillId="14" borderId="1" xfId="0" applyFont="1" applyFill="1" applyBorder="1" applyAlignment="1">
      <alignment horizontal="center" vertical="center"/>
    </xf>
    <xf numFmtId="0" fontId="8" fillId="14" borderId="15" xfId="0" applyFont="1" applyFill="1" applyBorder="1" applyAlignment="1">
      <alignment horizontal="center" vertical="center"/>
    </xf>
    <xf numFmtId="0" fontId="8" fillId="14" borderId="17" xfId="0" applyFont="1" applyFill="1" applyBorder="1" applyAlignment="1">
      <alignment horizontal="center" vertical="center"/>
    </xf>
    <xf numFmtId="49" fontId="2" fillId="14" borderId="1" xfId="0" applyNumberFormat="1" applyFont="1" applyFill="1" applyBorder="1" applyAlignment="1">
      <alignment horizontal="center" vertical="center"/>
    </xf>
    <xf numFmtId="49" fontId="2" fillId="14" borderId="6" xfId="0" applyNumberFormat="1" applyFont="1" applyFill="1" applyBorder="1" applyAlignment="1">
      <alignment horizontal="center" vertical="center"/>
    </xf>
    <xf numFmtId="0" fontId="2" fillId="14" borderId="15" xfId="0" applyFont="1" applyFill="1" applyBorder="1" applyAlignment="1">
      <alignment horizontal="center" vertical="center"/>
    </xf>
    <xf numFmtId="0" fontId="2" fillId="14" borderId="17" xfId="0" applyFont="1" applyFill="1" applyBorder="1" applyAlignment="1">
      <alignment horizontal="center" vertical="center"/>
    </xf>
    <xf numFmtId="0" fontId="61" fillId="0" borderId="0" xfId="0" applyFont="1" applyAlignment="1">
      <alignment vertical="top" wrapText="1"/>
    </xf>
    <xf numFmtId="0" fontId="61" fillId="6" borderId="0" xfId="0" applyFont="1" applyFill="1" applyAlignment="1">
      <alignment vertical="center"/>
    </xf>
    <xf numFmtId="49" fontId="61" fillId="6" borderId="0" xfId="0" applyNumberFormat="1" applyFont="1" applyFill="1" applyAlignment="1">
      <alignment horizontal="left" vertical="top"/>
    </xf>
    <xf numFmtId="0" fontId="73" fillId="14" borderId="1" xfId="0" applyFont="1" applyFill="1" applyBorder="1" applyAlignment="1">
      <alignment horizontal="center" vertical="center"/>
    </xf>
    <xf numFmtId="49" fontId="73" fillId="14" borderId="1" xfId="0" applyNumberFormat="1" applyFont="1" applyFill="1" applyBorder="1" applyAlignment="1">
      <alignment horizontal="center" vertical="center"/>
    </xf>
    <xf numFmtId="0" fontId="73" fillId="14" borderId="5" xfId="0" applyFont="1" applyFill="1" applyBorder="1" applyAlignment="1">
      <alignment horizontal="center" vertical="center"/>
    </xf>
    <xf numFmtId="0" fontId="73" fillId="14" borderId="14" xfId="0" applyFont="1" applyFill="1" applyBorder="1" applyAlignment="1">
      <alignment horizontal="center" vertical="center"/>
    </xf>
    <xf numFmtId="0" fontId="73" fillId="14" borderId="45" xfId="0" applyFont="1" applyFill="1" applyBorder="1" applyAlignment="1">
      <alignment horizontal="center" vertical="center"/>
    </xf>
    <xf numFmtId="0" fontId="73" fillId="14" borderId="43" xfId="0" applyFont="1" applyFill="1" applyBorder="1" applyAlignment="1">
      <alignment horizontal="center" vertical="center"/>
    </xf>
    <xf numFmtId="49" fontId="73" fillId="14" borderId="6" xfId="0" applyNumberFormat="1" applyFont="1" applyFill="1" applyBorder="1" applyAlignment="1">
      <alignment horizontal="center" vertical="center"/>
    </xf>
    <xf numFmtId="0" fontId="74" fillId="14" borderId="1" xfId="0" applyFont="1" applyFill="1" applyBorder="1" applyAlignment="1">
      <alignment horizontal="center" vertical="center"/>
    </xf>
    <xf numFmtId="0" fontId="73" fillId="14" borderId="15" xfId="0" applyFont="1" applyFill="1" applyBorder="1" applyAlignment="1">
      <alignment horizontal="center" vertical="center"/>
    </xf>
    <xf numFmtId="0" fontId="73" fillId="14" borderId="46" xfId="0" applyFont="1" applyFill="1" applyBorder="1" applyAlignment="1">
      <alignment horizontal="center" vertical="center"/>
    </xf>
    <xf numFmtId="0" fontId="73" fillId="14" borderId="44" xfId="0" applyFont="1" applyFill="1" applyBorder="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50" fillId="0" borderId="0" xfId="0" applyFont="1" applyAlignment="1">
      <alignment horizontal="center"/>
    </xf>
    <xf numFmtId="0" fontId="52" fillId="0" borderId="0" xfId="0" applyFont="1" applyAlignment="1">
      <alignment horizontal="center" wrapText="1"/>
    </xf>
    <xf numFmtId="0" fontId="41" fillId="0" borderId="0" xfId="0" applyFont="1" applyAlignment="1">
      <alignment horizontal="center" wrapText="1"/>
    </xf>
    <xf numFmtId="0" fontId="53" fillId="0" borderId="0" xfId="0" applyFont="1" applyAlignment="1">
      <alignment horizontal="center" vertical="center"/>
    </xf>
    <xf numFmtId="49" fontId="13" fillId="0" borderId="5" xfId="0" applyNumberFormat="1" applyFont="1" applyBorder="1" applyAlignment="1">
      <alignment horizontal="left" vertical="top" wrapText="1"/>
    </xf>
    <xf numFmtId="49" fontId="13" fillId="0" borderId="7" xfId="0" applyNumberFormat="1" applyFont="1" applyBorder="1" applyAlignment="1">
      <alignment horizontal="left" vertical="top" wrapText="1"/>
    </xf>
    <xf numFmtId="49" fontId="13" fillId="8" borderId="1" xfId="0" applyNumberFormat="1" applyFont="1" applyFill="1" applyBorder="1" applyAlignment="1">
      <alignment horizontal="left" vertical="top"/>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49" fontId="49" fillId="0" borderId="5" xfId="2" applyNumberFormat="1" applyBorder="1" applyAlignment="1">
      <alignment horizontal="left" vertical="top" wrapText="1"/>
    </xf>
    <xf numFmtId="49" fontId="7" fillId="0" borderId="7" xfId="0" applyNumberFormat="1" applyFont="1" applyBorder="1" applyAlignment="1">
      <alignment horizontal="left" vertical="top" wrapText="1"/>
    </xf>
    <xf numFmtId="49" fontId="7" fillId="0" borderId="5" xfId="0" quotePrefix="1" applyNumberFormat="1" applyFont="1" applyBorder="1" applyAlignment="1">
      <alignment horizontal="left" vertical="top" wrapText="1"/>
    </xf>
    <xf numFmtId="0" fontId="55" fillId="3" borderId="1" xfId="0" applyFont="1" applyFill="1" applyBorder="1" applyAlignment="1">
      <alignment horizontal="left" vertical="top"/>
    </xf>
    <xf numFmtId="0" fontId="41" fillId="0" borderId="0" xfId="0" applyFont="1" applyAlignment="1">
      <alignment horizontal="left" vertical="top" wrapText="1"/>
    </xf>
    <xf numFmtId="0" fontId="24" fillId="0" borderId="0" xfId="0" applyFont="1" applyAlignment="1">
      <alignment horizontal="left" vertical="top" wrapText="1"/>
    </xf>
    <xf numFmtId="49" fontId="13" fillId="3" borderId="0" xfId="0" applyNumberFormat="1" applyFont="1" applyFill="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26" fillId="0" borderId="32" xfId="0" applyFont="1" applyBorder="1" applyAlignment="1">
      <alignment wrapText="1"/>
    </xf>
    <xf numFmtId="49" fontId="26" fillId="0" borderId="21" xfId="0" applyNumberFormat="1" applyFont="1" applyBorder="1" applyAlignment="1">
      <alignment horizontal="left" vertical="top" wrapText="1"/>
    </xf>
    <xf numFmtId="49" fontId="26" fillId="0" borderId="22" xfId="0" applyNumberFormat="1" applyFont="1" applyBorder="1" applyAlignment="1">
      <alignment horizontal="left" vertical="top" wrapText="1"/>
    </xf>
    <xf numFmtId="0" fontId="26" fillId="0" borderId="33" xfId="0" applyFont="1" applyBorder="1" applyAlignment="1">
      <alignment horizontal="left" vertical="top" wrapText="1"/>
    </xf>
    <xf numFmtId="0" fontId="0" fillId="0" borderId="0" xfId="0" applyAlignment="1">
      <alignment horizontal="left" vertical="top" wrapText="1"/>
    </xf>
    <xf numFmtId="0" fontId="0" fillId="0" borderId="34" xfId="0" applyBorder="1" applyAlignment="1">
      <alignment horizontal="left" vertical="top" wrapText="1"/>
    </xf>
    <xf numFmtId="0" fontId="26" fillId="0" borderId="35" xfId="0" applyFont="1"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0" fontId="45" fillId="0" borderId="0" xfId="0" applyFont="1" applyAlignment="1">
      <alignment horizontal="left" vertical="top" wrapText="1"/>
    </xf>
    <xf numFmtId="0" fontId="73" fillId="14" borderId="1" xfId="0" applyFont="1" applyFill="1" applyBorder="1" applyAlignment="1">
      <alignment horizontal="center" vertical="center"/>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49" fontId="0" fillId="0" borderId="5"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2" fillId="3" borderId="5" xfId="0" applyFont="1" applyFill="1" applyBorder="1" applyAlignment="1">
      <alignment horizontal="left" vertical="center"/>
    </xf>
    <xf numFmtId="0" fontId="13" fillId="3" borderId="7" xfId="0" applyFont="1" applyFill="1" applyBorder="1" applyAlignment="1">
      <alignment horizontal="left" vertical="center"/>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9" fillId="2" borderId="38" xfId="0" applyFont="1" applyFill="1" applyBorder="1" applyAlignment="1">
      <alignment horizontal="center" vertical="center"/>
    </xf>
    <xf numFmtId="0" fontId="9" fillId="2" borderId="7" xfId="0" applyFont="1" applyFill="1" applyBorder="1" applyAlignment="1">
      <alignment horizontal="center" vertical="center"/>
    </xf>
    <xf numFmtId="0" fontId="73" fillId="14" borderId="5" xfId="0" applyFont="1" applyFill="1" applyBorder="1" applyAlignment="1">
      <alignment horizontal="center" vertical="center"/>
    </xf>
    <xf numFmtId="49" fontId="73" fillId="14" borderId="11" xfId="0" applyNumberFormat="1" applyFont="1" applyFill="1" applyBorder="1" applyAlignment="1">
      <alignment horizontal="center" vertical="center" wrapText="1"/>
    </xf>
    <xf numFmtId="49" fontId="73" fillId="14" borderId="18" xfId="0" applyNumberFormat="1" applyFont="1" applyFill="1" applyBorder="1" applyAlignment="1">
      <alignment horizontal="center" vertical="center" wrapText="1"/>
    </xf>
    <xf numFmtId="0" fontId="73" fillId="14" borderId="11" xfId="0" applyFont="1" applyFill="1" applyBorder="1" applyAlignment="1">
      <alignment horizontal="center" vertical="center"/>
    </xf>
    <xf numFmtId="0" fontId="73" fillId="14" borderId="18" xfId="0" applyFont="1" applyFill="1" applyBorder="1" applyAlignment="1">
      <alignment horizontal="center" vertical="center"/>
    </xf>
    <xf numFmtId="49" fontId="13" fillId="3" borderId="5" xfId="0" applyNumberFormat="1" applyFont="1" applyFill="1" applyBorder="1" applyAlignment="1">
      <alignment vertical="center"/>
    </xf>
    <xf numFmtId="49" fontId="13" fillId="3" borderId="7" xfId="0" applyNumberFormat="1" applyFont="1" applyFill="1" applyBorder="1" applyAlignment="1">
      <alignment vertical="center"/>
    </xf>
    <xf numFmtId="49" fontId="2" fillId="14" borderId="12" xfId="0" applyNumberFormat="1" applyFont="1" applyFill="1" applyBorder="1" applyAlignment="1">
      <alignment horizontal="center" vertical="center" wrapText="1"/>
    </xf>
    <xf numFmtId="49" fontId="2" fillId="14" borderId="13" xfId="0" applyNumberFormat="1" applyFont="1" applyFill="1" applyBorder="1" applyAlignment="1">
      <alignment horizontal="center" vertical="center" wrapText="1"/>
    </xf>
    <xf numFmtId="49" fontId="2" fillId="14" borderId="14" xfId="0" applyNumberFormat="1" applyFont="1" applyFill="1" applyBorder="1" applyAlignment="1">
      <alignment horizontal="center" vertical="center"/>
    </xf>
    <xf numFmtId="49" fontId="2" fillId="14" borderId="15" xfId="0" applyNumberFormat="1" applyFont="1" applyFill="1" applyBorder="1" applyAlignment="1">
      <alignment horizontal="center" vertical="center"/>
    </xf>
    <xf numFmtId="0" fontId="0" fillId="0" borderId="1" xfId="0" applyBorder="1" applyAlignment="1">
      <alignment horizontal="left" vertical="top"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14" borderId="5" xfId="0" applyFont="1" applyFill="1" applyBorder="1" applyAlignment="1">
      <alignment horizontal="center" vertical="center"/>
    </xf>
    <xf numFmtId="0" fontId="2" fillId="14" borderId="7" xfId="0" applyFont="1" applyFill="1" applyBorder="1" applyAlignment="1">
      <alignment horizontal="center" vertical="center"/>
    </xf>
    <xf numFmtId="49" fontId="0" fillId="9" borderId="5" xfId="0" applyNumberFormat="1" applyFill="1" applyBorder="1" applyAlignment="1" applyProtection="1">
      <alignment horizontal="center" vertical="top" wrapText="1"/>
      <protection locked="0"/>
    </xf>
    <xf numFmtId="49" fontId="0" fillId="9" borderId="6" xfId="0" applyNumberFormat="1" applyFill="1" applyBorder="1" applyAlignment="1" applyProtection="1">
      <alignment horizontal="center" vertical="top" wrapText="1"/>
      <protection locked="0"/>
    </xf>
    <xf numFmtId="49" fontId="0" fillId="9" borderId="1" xfId="0" applyNumberFormat="1" applyFill="1" applyBorder="1" applyAlignment="1" applyProtection="1">
      <alignment horizontal="center" vertical="top" wrapText="1"/>
      <protection locked="0"/>
    </xf>
    <xf numFmtId="49" fontId="13" fillId="3" borderId="10" xfId="0" applyNumberFormat="1" applyFont="1" applyFill="1" applyBorder="1" applyAlignment="1">
      <alignment horizontal="left" vertical="center"/>
    </xf>
    <xf numFmtId="49" fontId="13" fillId="3" borderId="11" xfId="0" applyNumberFormat="1" applyFont="1" applyFill="1" applyBorder="1" applyAlignment="1">
      <alignment horizontal="left" vertical="center"/>
    </xf>
    <xf numFmtId="0" fontId="0" fillId="0" borderId="39" xfId="0" applyBorder="1" applyAlignment="1">
      <alignment horizontal="center"/>
    </xf>
    <xf numFmtId="0" fontId="0" fillId="0" borderId="0" xfId="0" applyAlignment="1">
      <alignment horizontal="center"/>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3" fillId="9" borderId="5" xfId="0" applyNumberFormat="1" applyFont="1" applyFill="1" applyBorder="1" applyAlignment="1">
      <alignment horizontal="left" vertical="center" wrapText="1"/>
    </xf>
    <xf numFmtId="49" fontId="13" fillId="9" borderId="6" xfId="0" applyNumberFormat="1" applyFont="1" applyFill="1" applyBorder="1" applyAlignment="1">
      <alignment horizontal="left" vertical="center" wrapText="1"/>
    </xf>
    <xf numFmtId="49" fontId="13" fillId="9" borderId="7" xfId="0" applyNumberFormat="1" applyFont="1" applyFill="1" applyBorder="1" applyAlignment="1">
      <alignment horizontal="left" vertical="center" wrapText="1"/>
    </xf>
    <xf numFmtId="49" fontId="13"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49" fontId="35" fillId="12" borderId="5" xfId="0" applyNumberFormat="1" applyFont="1" applyFill="1" applyBorder="1" applyAlignment="1">
      <alignment horizontal="center" vertical="center" wrapText="1"/>
    </xf>
    <xf numFmtId="49" fontId="4" fillId="12" borderId="6" xfId="0" applyNumberFormat="1" applyFont="1" applyFill="1" applyBorder="1" applyAlignment="1">
      <alignment horizontal="center" vertical="center" wrapText="1"/>
    </xf>
    <xf numFmtId="49" fontId="4" fillId="12" borderId="7"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indent="2"/>
    </xf>
    <xf numFmtId="0" fontId="2" fillId="14" borderId="47" xfId="0" applyFont="1" applyFill="1" applyBorder="1" applyAlignment="1">
      <alignment horizontal="center" vertical="center" wrapText="1"/>
    </xf>
    <xf numFmtId="0" fontId="2" fillId="14" borderId="18" xfId="0" applyFont="1" applyFill="1" applyBorder="1" applyAlignment="1">
      <alignment horizontal="center" vertical="center" wrapText="1"/>
    </xf>
    <xf numFmtId="0" fontId="2" fillId="14" borderId="1" xfId="0" applyFont="1" applyFill="1" applyBorder="1" applyAlignment="1">
      <alignment horizontal="center" vertical="center"/>
    </xf>
    <xf numFmtId="49" fontId="13" fillId="0" borderId="39"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0" fillId="9" borderId="1" xfId="0" applyNumberFormat="1" applyFill="1" applyBorder="1" applyAlignment="1" applyProtection="1">
      <alignment horizontal="left" vertical="top" wrapText="1"/>
      <protection locked="0"/>
    </xf>
    <xf numFmtId="0" fontId="35"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7" xfId="0" applyFont="1" applyFill="1" applyBorder="1" applyAlignment="1">
      <alignment horizontal="center" vertical="center" wrapText="1"/>
    </xf>
    <xf numFmtId="49" fontId="2" fillId="4" borderId="5" xfId="0" applyNumberFormat="1" applyFont="1" applyFill="1" applyBorder="1" applyAlignment="1">
      <alignment horizontal="center" vertical="top"/>
    </xf>
    <xf numFmtId="49" fontId="2" fillId="4" borderId="6" xfId="0" applyNumberFormat="1" applyFont="1" applyFill="1" applyBorder="1" applyAlignment="1">
      <alignment horizontal="center" vertical="top"/>
    </xf>
    <xf numFmtId="49" fontId="2" fillId="4" borderId="7"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2" fillId="2" borderId="7" xfId="0" applyNumberFormat="1" applyFont="1" applyFill="1" applyBorder="1" applyAlignment="1">
      <alignment horizontal="center" vertical="top"/>
    </xf>
    <xf numFmtId="49" fontId="61" fillId="0" borderId="5" xfId="0" applyNumberFormat="1" applyFont="1" applyBorder="1" applyAlignment="1">
      <alignment horizontal="left" vertical="top" wrapText="1"/>
    </xf>
    <xf numFmtId="49" fontId="61" fillId="0" borderId="6" xfId="0" applyNumberFormat="1" applyFont="1" applyBorder="1" applyAlignment="1">
      <alignment horizontal="left" vertical="top" wrapText="1"/>
    </xf>
    <xf numFmtId="49" fontId="61" fillId="0" borderId="7" xfId="0" applyNumberFormat="1" applyFont="1" applyBorder="1" applyAlignment="1">
      <alignment horizontal="left" vertical="top" wrapText="1"/>
    </xf>
    <xf numFmtId="49" fontId="0" fillId="2" borderId="5" xfId="0" applyNumberFormat="1" applyFill="1" applyBorder="1" applyAlignment="1">
      <alignment horizontal="left" vertical="center" wrapText="1"/>
    </xf>
    <xf numFmtId="49" fontId="0" fillId="2" borderId="6" xfId="0" applyNumberFormat="1" applyFill="1" applyBorder="1" applyAlignment="1">
      <alignment horizontal="left" vertical="center" wrapText="1"/>
    </xf>
    <xf numFmtId="49" fontId="0" fillId="2" borderId="7" xfId="0" applyNumberFormat="1" applyFill="1" applyBorder="1" applyAlignment="1">
      <alignment horizontal="left"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0" fontId="13" fillId="9" borderId="5" xfId="0" applyFont="1" applyFill="1" applyBorder="1" applyAlignment="1">
      <alignment horizontal="left" vertical="center"/>
    </xf>
    <xf numFmtId="0" fontId="13" fillId="9" borderId="6" xfId="0" applyFont="1" applyFill="1" applyBorder="1" applyAlignment="1">
      <alignment horizontal="left" vertical="center"/>
    </xf>
    <xf numFmtId="0" fontId="13" fillId="9" borderId="7" xfId="0" applyFont="1" applyFill="1" applyBorder="1" applyAlignment="1">
      <alignment horizontal="left" vertical="center"/>
    </xf>
    <xf numFmtId="49" fontId="0" fillId="9" borderId="7" xfId="0" applyNumberFormat="1" applyFill="1" applyBorder="1" applyAlignment="1" applyProtection="1">
      <alignment horizontal="center" vertical="top" wrapText="1"/>
      <protection locked="0"/>
    </xf>
    <xf numFmtId="49" fontId="13" fillId="2" borderId="1" xfId="0" applyNumberFormat="1" applyFont="1" applyFill="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2" fillId="3" borderId="0" xfId="0" applyNumberFormat="1" applyFont="1" applyFill="1" applyAlignment="1">
      <alignment horizontal="left" vertical="top" wrapText="1"/>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10" fillId="9" borderId="5" xfId="0" applyFont="1" applyFill="1" applyBorder="1" applyAlignment="1">
      <alignment horizontal="left" vertical="center" wrapText="1"/>
    </xf>
    <xf numFmtId="0" fontId="10" fillId="9" borderId="7" xfId="0" applyFont="1" applyFill="1" applyBorder="1" applyAlignment="1">
      <alignment horizontal="left" vertical="center" wrapText="1"/>
    </xf>
    <xf numFmtId="49" fontId="2" fillId="12" borderId="5" xfId="0" applyNumberFormat="1" applyFont="1" applyFill="1" applyBorder="1" applyAlignment="1">
      <alignment horizontal="center" vertical="center" wrapText="1"/>
    </xf>
    <xf numFmtId="49" fontId="2" fillId="12" borderId="6" xfId="0" applyNumberFormat="1" applyFont="1" applyFill="1" applyBorder="1" applyAlignment="1">
      <alignment horizontal="center" vertical="center"/>
    </xf>
    <xf numFmtId="49" fontId="2" fillId="12" borderId="7" xfId="0" applyNumberFormat="1" applyFont="1" applyFill="1" applyBorder="1" applyAlignment="1">
      <alignment horizontal="center" vertical="center"/>
    </xf>
    <xf numFmtId="49" fontId="13" fillId="9" borderId="17" xfId="0" applyNumberFormat="1" applyFont="1" applyFill="1" applyBorder="1" applyAlignment="1" applyProtection="1">
      <alignment horizontal="left" vertical="top"/>
      <protection locked="0"/>
    </xf>
    <xf numFmtId="49" fontId="13" fillId="9" borderId="13" xfId="0" applyNumberFormat="1" applyFont="1" applyFill="1" applyBorder="1" applyAlignment="1" applyProtection="1">
      <alignment horizontal="left" vertical="top"/>
      <protection locked="0"/>
    </xf>
    <xf numFmtId="49" fontId="13" fillId="9" borderId="18" xfId="0" applyNumberFormat="1" applyFont="1" applyFill="1" applyBorder="1" applyAlignment="1" applyProtection="1">
      <alignment horizontal="left" vertical="top"/>
      <protection locked="0"/>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2" fillId="12" borderId="5" xfId="0" applyNumberFormat="1" applyFont="1" applyFill="1" applyBorder="1" applyAlignment="1">
      <alignment horizontal="center" vertical="center"/>
    </xf>
    <xf numFmtId="49" fontId="70"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49" fontId="10" fillId="9" borderId="5" xfId="0" applyNumberFormat="1" applyFont="1" applyFill="1" applyBorder="1" applyAlignment="1" applyProtection="1">
      <alignment horizontal="left" vertical="top" wrapText="1"/>
      <protection locked="0"/>
    </xf>
    <xf numFmtId="49" fontId="10" fillId="9" borderId="7" xfId="0" applyNumberFormat="1" applyFont="1" applyFill="1" applyBorder="1" applyAlignment="1" applyProtection="1">
      <alignment horizontal="left" vertical="top" wrapText="1"/>
      <protection locked="0"/>
    </xf>
    <xf numFmtId="0" fontId="13" fillId="9" borderId="5" xfId="0" applyFont="1" applyFill="1" applyBorder="1" applyAlignment="1" applyProtection="1">
      <alignment horizontal="center" vertical="center" wrapText="1"/>
      <protection locked="0"/>
    </xf>
    <xf numFmtId="0" fontId="13" fillId="9" borderId="7" xfId="0" applyFont="1" applyFill="1" applyBorder="1" applyAlignment="1" applyProtection="1">
      <alignment horizontal="center" vertical="center"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8" fillId="9" borderId="5" xfId="0" applyNumberFormat="1" applyFont="1" applyFill="1" applyBorder="1" applyAlignment="1" applyProtection="1">
      <alignment horizontal="left" vertical="center" wrapText="1"/>
      <protection locked="0"/>
    </xf>
    <xf numFmtId="49" fontId="8" fillId="9" borderId="7" xfId="0" applyNumberFormat="1" applyFont="1" applyFill="1" applyBorder="1" applyAlignment="1" applyProtection="1">
      <alignment horizontal="left" vertical="center" wrapText="1"/>
      <protection locked="0"/>
    </xf>
    <xf numFmtId="49" fontId="8" fillId="0" borderId="5" xfId="0" applyNumberFormat="1" applyFont="1" applyBorder="1" applyAlignment="1">
      <alignment horizontal="left" vertical="center"/>
    </xf>
    <xf numFmtId="49" fontId="8" fillId="0" borderId="7" xfId="0" applyNumberFormat="1" applyFont="1" applyBorder="1" applyAlignment="1">
      <alignment horizontal="left" vertical="center"/>
    </xf>
    <xf numFmtId="49" fontId="2" fillId="0" borderId="1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49" fontId="15" fillId="0" borderId="0" xfId="0" applyNumberFormat="1" applyFont="1" applyAlignment="1">
      <alignment horizontal="left" vertical="center"/>
    </xf>
    <xf numFmtId="0" fontId="5" fillId="0" borderId="0" xfId="0" applyFont="1" applyAlignment="1">
      <alignment horizontal="left" vertical="top" wrapText="1"/>
    </xf>
    <xf numFmtId="49" fontId="8" fillId="9" borderId="5" xfId="0" applyNumberFormat="1" applyFont="1" applyFill="1" applyBorder="1" applyAlignment="1" applyProtection="1">
      <alignment horizontal="left" vertical="top" wrapText="1"/>
      <protection locked="0"/>
    </xf>
    <xf numFmtId="49" fontId="8" fillId="9" borderId="7" xfId="0" applyNumberFormat="1" applyFont="1" applyFill="1" applyBorder="1" applyAlignment="1" applyProtection="1">
      <alignment horizontal="left" vertical="top" wrapText="1"/>
      <protection locked="0"/>
    </xf>
    <xf numFmtId="49" fontId="12" fillId="3" borderId="0" xfId="0" applyNumberFormat="1" applyFont="1" applyFill="1" applyAlignment="1">
      <alignment horizontal="left" vertical="center" wrapText="1"/>
    </xf>
    <xf numFmtId="0" fontId="5" fillId="0" borderId="13" xfId="0" applyFont="1" applyBorder="1" applyAlignment="1">
      <alignment horizontal="left" vertical="center" wrapText="1"/>
    </xf>
    <xf numFmtId="0" fontId="8" fillId="9" borderId="5" xfId="0" applyFont="1" applyFill="1" applyBorder="1" applyAlignment="1" applyProtection="1">
      <alignment horizontal="center" vertical="center" wrapText="1"/>
      <protection locked="0"/>
    </xf>
    <xf numFmtId="0" fontId="8" fillId="9" borderId="7" xfId="0" applyFont="1" applyFill="1" applyBorder="1" applyAlignment="1" applyProtection="1">
      <alignment horizontal="center" vertical="center" wrapText="1"/>
      <protection locked="0"/>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12" fillId="3" borderId="0" xfId="0" applyFont="1" applyFill="1" applyAlignment="1">
      <alignment horizontal="left" vertical="center" wrapText="1"/>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3" xfId="0" applyNumberFormat="1" applyFont="1" applyFill="1" applyBorder="1" applyAlignment="1" applyProtection="1">
      <alignment horizontal="left" vertical="top" wrapText="1"/>
      <protection locked="0"/>
    </xf>
    <xf numFmtId="49" fontId="13" fillId="9" borderId="18" xfId="0" applyNumberFormat="1" applyFont="1" applyFill="1" applyBorder="1" applyAlignment="1" applyProtection="1">
      <alignment horizontal="left" vertical="top" wrapText="1"/>
      <protection locked="0"/>
    </xf>
    <xf numFmtId="49" fontId="8" fillId="0" borderId="1"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0" fontId="2" fillId="12" borderId="5" xfId="0" applyFont="1" applyFill="1" applyBorder="1" applyAlignment="1">
      <alignment horizontal="center" vertical="center" wrapText="1"/>
    </xf>
    <xf numFmtId="0" fontId="8" fillId="12" borderId="6" xfId="0" applyFont="1" applyFill="1" applyBorder="1" applyAlignment="1">
      <alignment horizontal="center" vertical="center"/>
    </xf>
    <xf numFmtId="0" fontId="8" fillId="12" borderId="7"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49" fontId="57" fillId="10" borderId="0" xfId="0" applyNumberFormat="1" applyFont="1" applyFill="1" applyAlignment="1">
      <alignment horizontal="left" vertical="top"/>
    </xf>
    <xf numFmtId="0" fontId="10" fillId="0" borderId="5"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8" fillId="12" borderId="6" xfId="0" applyFont="1" applyFill="1" applyBorder="1" applyAlignment="1">
      <alignment horizontal="center" vertical="center" wrapText="1"/>
    </xf>
    <xf numFmtId="0" fontId="8" fillId="12" borderId="7" xfId="0" applyFont="1" applyFill="1" applyBorder="1" applyAlignment="1">
      <alignment horizontal="center" vertical="center" wrapText="1"/>
    </xf>
    <xf numFmtId="167" fontId="7" fillId="9" borderId="3" xfId="4" applyNumberFormat="1" applyFont="1" applyFill="1" applyBorder="1" applyAlignment="1" applyProtection="1">
      <alignment horizontal="right" vertical="center" wrapText="1"/>
      <protection locked="0"/>
    </xf>
    <xf numFmtId="167" fontId="7" fillId="9" borderId="8" xfId="4" applyNumberFormat="1" applyFont="1" applyFill="1" applyBorder="1" applyAlignment="1" applyProtection="1">
      <alignment horizontal="right" vertical="center" wrapText="1"/>
      <protection locked="0"/>
    </xf>
    <xf numFmtId="49" fontId="7" fillId="0" borderId="4" xfId="0" applyNumberFormat="1" applyFont="1" applyBorder="1" applyAlignment="1" applyProtection="1">
      <alignment horizontal="left" vertical="top" wrapText="1"/>
      <protection locked="0"/>
    </xf>
    <xf numFmtId="167" fontId="7" fillId="9" borderId="8" xfId="3" applyNumberFormat="1" applyFont="1" applyFill="1" applyBorder="1" applyAlignment="1" applyProtection="1">
      <alignment horizontal="right" vertical="center" wrapText="1"/>
      <protection locked="0"/>
    </xf>
    <xf numFmtId="167" fontId="75" fillId="9" borderId="8" xfId="0" applyNumberFormat="1" applyFont="1" applyFill="1" applyBorder="1" applyAlignment="1">
      <alignment horizontal="right" vertical="center"/>
    </xf>
    <xf numFmtId="165" fontId="7" fillId="9" borderId="3" xfId="0" applyNumberFormat="1" applyFont="1" applyFill="1" applyBorder="1" applyAlignment="1">
      <alignment horizontal="right" vertical="center" wrapText="1"/>
    </xf>
    <xf numFmtId="165" fontId="7" fillId="0" borderId="3" xfId="0" applyNumberFormat="1" applyFont="1" applyBorder="1" applyAlignment="1">
      <alignment horizontal="right" vertical="center" wrapText="1"/>
    </xf>
  </cellXfs>
  <cellStyles count="5">
    <cellStyle name="Comma" xfId="3" builtinId="3"/>
    <cellStyle name="Comma 2" xfId="4" xr:uid="{00000000-0005-0000-0000-000001000000}"/>
    <cellStyle name="Hyperlink" xfId="2" builtinId="8"/>
    <cellStyle name="Normal" xfId="0" builtinId="0"/>
    <cellStyle name="Percent" xfId="1" builtinId="5"/>
  </cellStyles>
  <dxfs count="0"/>
  <tableStyles count="0" defaultTableStyle="TableStyleMedium2" defaultPivotStyle="PivotStyleLight16"/>
  <colors>
    <mruColors>
      <color rgb="FFFFCCFF"/>
      <color rgb="FFFF66FF"/>
      <color rgb="FFFDB833"/>
      <color rgb="FF305496"/>
      <color rgb="FF203764"/>
      <color rgb="FF9BC2E6"/>
      <color rgb="FF89C439"/>
      <color rgb="FFF7931E"/>
      <color rgb="FF0093D8"/>
      <color rgb="FF4AB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85" y="165735"/>
          <a:ext cx="1717674" cy="613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cstate="print"/>
        <a:stretch>
          <a:fillRect/>
        </a:stretch>
      </xdr:blipFill>
      <xdr:spPr>
        <a:xfrm>
          <a:off x="398495" y="15609336"/>
          <a:ext cx="4326311" cy="2857501"/>
        </a:xfrm>
        <a:prstGeom prst="rect">
          <a:avLst/>
        </a:prstGeom>
      </xdr:spPr>
    </xdr:pic>
    <xdr:clientData/>
  </xdr:twoCellAnchor>
  <xdr:oneCellAnchor>
    <xdr:from>
      <xdr:col>1</xdr:col>
      <xdr:colOff>171451</xdr:colOff>
      <xdr:row>0</xdr:row>
      <xdr:rowOff>57151</xdr:rowOff>
    </xdr:from>
    <xdr:ext cx="2009774" cy="632054"/>
    <xdr:pic>
      <xdr:nvPicPr>
        <xdr:cNvPr id="3" name="Picture 2" descr="Home">
          <a:extLst>
            <a:ext uri="{FF2B5EF4-FFF2-40B4-BE49-F238E27FC236}">
              <a16:creationId xmlns:a16="http://schemas.microsoft.com/office/drawing/2014/main" id="{93E916F6-9EC7-4792-871C-2AF9B8BD2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85776" y="57151"/>
          <a:ext cx="2009774" cy="6320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cstate="print"/>
        <a:stretch>
          <a:fillRect/>
        </a:stretch>
      </xdr:blipFill>
      <xdr:spPr>
        <a:xfrm>
          <a:off x="371474" y="10563224"/>
          <a:ext cx="4181475" cy="2658089"/>
        </a:xfrm>
        <a:prstGeom prst="rect">
          <a:avLst/>
        </a:prstGeom>
      </xdr:spPr>
    </xdr:pic>
    <xdr:clientData/>
  </xdr:twoCellAnchor>
  <xdr:oneCellAnchor>
    <xdr:from>
      <xdr:col>1</xdr:col>
      <xdr:colOff>171451</xdr:colOff>
      <xdr:row>0</xdr:row>
      <xdr:rowOff>57151</xdr:rowOff>
    </xdr:from>
    <xdr:ext cx="2009774" cy="632054"/>
    <xdr:pic>
      <xdr:nvPicPr>
        <xdr:cNvPr id="4" name="Picture 3" descr="Home">
          <a:extLst>
            <a:ext uri="{FF2B5EF4-FFF2-40B4-BE49-F238E27FC236}">
              <a16:creationId xmlns:a16="http://schemas.microsoft.com/office/drawing/2014/main" id="{43963ABB-54DC-4EF8-90E9-49CF3EE89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85776" y="57151"/>
          <a:ext cx="2009774" cy="6320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171451</xdr:colOff>
      <xdr:row>0</xdr:row>
      <xdr:rowOff>57151</xdr:rowOff>
    </xdr:from>
    <xdr:ext cx="2009774" cy="632054"/>
    <xdr:pic>
      <xdr:nvPicPr>
        <xdr:cNvPr id="3" name="Picture 2" descr="Home">
          <a:extLst>
            <a:ext uri="{FF2B5EF4-FFF2-40B4-BE49-F238E27FC236}">
              <a16:creationId xmlns:a16="http://schemas.microsoft.com/office/drawing/2014/main" id="{CD4A5BED-45BF-4D85-A240-6949D36FB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85776" y="57151"/>
          <a:ext cx="2009774" cy="6320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2"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85" y="165735"/>
          <a:ext cx="1717039" cy="604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anaandreasyan@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E11" sqref="E11"/>
    </sheetView>
  </sheetViews>
  <sheetFormatPr defaultColWidth="8.77734375" defaultRowHeight="14.4"/>
  <cols>
    <col min="1" max="1" width="5.21875" style="113" customWidth="1"/>
    <col min="2" max="2" width="16.21875" style="113" customWidth="1"/>
    <col min="3" max="3" width="30" style="113" customWidth="1"/>
    <col min="4" max="4" width="55.21875" style="113" customWidth="1"/>
    <col min="5" max="16384" width="8.77734375" style="113"/>
  </cols>
  <sheetData>
    <row r="2" spans="2:4" ht="15.6" customHeight="1"/>
    <row r="3" spans="2:4" ht="15" customHeight="1"/>
    <row r="5" spans="2:4" ht="30.75" customHeight="1"/>
    <row r="6" spans="2:4" ht="21" customHeight="1">
      <c r="B6" s="363" t="s">
        <v>0</v>
      </c>
      <c r="C6" s="363"/>
      <c r="D6" s="363"/>
    </row>
    <row r="7" spans="2:4" ht="6.75" customHeight="1">
      <c r="B7" s="114"/>
      <c r="C7" s="114"/>
      <c r="D7" s="114"/>
    </row>
    <row r="8" spans="2:4" ht="61.5" customHeight="1">
      <c r="B8" s="364" t="s">
        <v>1</v>
      </c>
      <c r="C8" s="365"/>
      <c r="D8" s="365"/>
    </row>
    <row r="10" spans="2:4" s="115" customFormat="1" ht="24.75" customHeight="1">
      <c r="B10" s="366" t="s">
        <v>2</v>
      </c>
      <c r="C10" s="366"/>
      <c r="D10" s="366"/>
    </row>
    <row r="11" spans="2:4" s="115" customFormat="1" ht="41.25" customHeight="1"/>
    <row r="12" spans="2:4" s="117" customFormat="1" ht="24.75" customHeight="1">
      <c r="B12" s="116" t="s">
        <v>3</v>
      </c>
      <c r="C12" s="367" t="s">
        <v>4</v>
      </c>
      <c r="D12" s="368"/>
    </row>
    <row r="13" spans="2:4" s="117" customFormat="1" ht="19.5" customHeight="1">
      <c r="B13" s="61"/>
      <c r="C13" s="61"/>
      <c r="D13" s="61"/>
    </row>
    <row r="14" spans="2:4" s="117" customFormat="1" ht="24.75" customHeight="1">
      <c r="B14" s="369" t="s">
        <v>5</v>
      </c>
      <c r="C14" s="369"/>
      <c r="D14" s="369"/>
    </row>
    <row r="15" spans="2:4" s="119" customFormat="1" ht="22.5" customHeight="1">
      <c r="B15" s="118" t="s">
        <v>6</v>
      </c>
      <c r="C15" s="370" t="s">
        <v>7</v>
      </c>
      <c r="D15" s="371"/>
    </row>
    <row r="16" spans="2:4" s="119" customFormat="1" ht="22.5" customHeight="1">
      <c r="B16" s="118" t="s">
        <v>8</v>
      </c>
      <c r="C16" s="370" t="s">
        <v>9</v>
      </c>
      <c r="D16" s="371"/>
    </row>
    <row r="17" spans="2:4" s="119" customFormat="1" ht="53.25" customHeight="1">
      <c r="B17" s="118" t="s">
        <v>10</v>
      </c>
      <c r="C17" s="370" t="s">
        <v>11</v>
      </c>
      <c r="D17" s="371"/>
    </row>
    <row r="18" spans="2:4" s="119" customFormat="1" ht="22.5" customHeight="1">
      <c r="B18" s="118" t="s">
        <v>12</v>
      </c>
      <c r="C18" s="372" t="s">
        <v>13</v>
      </c>
      <c r="D18" s="373"/>
    </row>
    <row r="19" spans="2:4" s="119" customFormat="1" ht="22.5" customHeight="1">
      <c r="B19" s="118" t="s">
        <v>14</v>
      </c>
      <c r="C19" s="374" t="s">
        <v>15</v>
      </c>
      <c r="D19" s="373"/>
    </row>
    <row r="20" spans="2:4" s="117" customFormat="1" ht="41.25" customHeight="1"/>
    <row r="21" spans="2:4" s="115" customFormat="1" ht="24.75" customHeight="1">
      <c r="B21" s="375" t="s">
        <v>16</v>
      </c>
      <c r="C21" s="375"/>
      <c r="D21" s="375"/>
    </row>
    <row r="22" spans="2:4" s="115" customFormat="1" ht="140.25" customHeight="1">
      <c r="B22" s="361" t="s">
        <v>17</v>
      </c>
      <c r="C22" s="361"/>
      <c r="D22" s="362"/>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00000000-0004-0000-0000-000000000000}"/>
  </hyperlinks>
  <pageMargins left="0.25" right="0.25" top="0.75" bottom="0.75" header="0.3" footer="0.3"/>
  <pageSetup paperSize="9" scale="8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0"/>
  <sheetViews>
    <sheetView showGridLines="0" topLeftCell="B1" zoomScale="60" zoomScaleNormal="60" workbookViewId="0">
      <selection activeCell="B6" sqref="B6"/>
    </sheetView>
  </sheetViews>
  <sheetFormatPr defaultColWidth="8.77734375" defaultRowHeight="15.6"/>
  <cols>
    <col min="1" max="1" width="2.77734375" style="61" customWidth="1"/>
    <col min="2" max="2" width="8" style="69" customWidth="1"/>
    <col min="3" max="3" width="4.21875" style="69" customWidth="1"/>
    <col min="4" max="4" width="69.77734375" style="63" customWidth="1"/>
    <col min="5" max="5" width="13.5546875" style="61" customWidth="1"/>
    <col min="6" max="6" width="132.77734375" style="63" customWidth="1"/>
    <col min="7" max="9" width="8.77734375" style="61"/>
    <col min="10" max="10" width="22.77734375" style="61" customWidth="1"/>
    <col min="11" max="16384" width="8.77734375" style="61"/>
  </cols>
  <sheetData>
    <row r="1" spans="2:11">
      <c r="B1" s="62" t="s">
        <v>178</v>
      </c>
      <c r="C1" s="62"/>
    </row>
    <row r="2" spans="2:11" ht="15.6" customHeight="1">
      <c r="B2" s="62" t="s">
        <v>179</v>
      </c>
      <c r="C2" s="62"/>
      <c r="D2" s="64"/>
      <c r="E2" s="37" t="s">
        <v>18</v>
      </c>
      <c r="F2" s="66"/>
    </row>
    <row r="3" spans="2:11" ht="15" customHeight="1">
      <c r="B3" s="62" t="s">
        <v>346</v>
      </c>
      <c r="C3" s="62"/>
      <c r="E3" s="39" t="s">
        <v>19</v>
      </c>
      <c r="F3" s="66"/>
    </row>
    <row r="6" spans="2:11" s="2" customFormat="1" ht="21">
      <c r="B6" s="67" t="s">
        <v>445</v>
      </c>
      <c r="C6" s="52"/>
      <c r="D6" s="52"/>
      <c r="E6" s="25"/>
      <c r="F6" s="68"/>
    </row>
    <row r="7" spans="2:11" ht="5.25" customHeight="1">
      <c r="B7" s="532"/>
      <c r="C7" s="532"/>
      <c r="D7" s="532"/>
    </row>
    <row r="8" spans="2:11" ht="177.75" customHeight="1">
      <c r="B8" s="561" t="s">
        <v>446</v>
      </c>
      <c r="C8" s="562"/>
      <c r="D8" s="562"/>
      <c r="E8" s="562"/>
      <c r="F8" s="563"/>
    </row>
    <row r="9" spans="2:11" ht="18">
      <c r="B9" s="564" t="s">
        <v>447</v>
      </c>
      <c r="C9" s="564"/>
      <c r="D9" s="564"/>
      <c r="E9" s="255"/>
      <c r="F9" s="255"/>
    </row>
    <row r="10" spans="2:11">
      <c r="D10" s="70"/>
    </row>
    <row r="11" spans="2:11" ht="28.5" customHeight="1">
      <c r="B11" s="498" t="s">
        <v>448</v>
      </c>
      <c r="C11" s="498"/>
      <c r="D11" s="498"/>
      <c r="E11" s="498"/>
      <c r="F11" s="498"/>
      <c r="G11" s="71"/>
      <c r="H11" s="72"/>
      <c r="I11" s="72"/>
      <c r="J11" s="73"/>
      <c r="K11" s="73"/>
    </row>
    <row r="12" spans="2:11">
      <c r="H12" s="73"/>
      <c r="I12" s="73"/>
      <c r="J12" s="73"/>
      <c r="K12" s="73"/>
    </row>
    <row r="13" spans="2:11" s="74" customFormat="1" ht="26.25" customHeight="1">
      <c r="B13" s="75" t="s">
        <v>64</v>
      </c>
      <c r="C13" s="499" t="s">
        <v>350</v>
      </c>
      <c r="D13" s="499"/>
      <c r="E13" s="76" t="s">
        <v>267</v>
      </c>
      <c r="F13" s="77" t="s">
        <v>449</v>
      </c>
      <c r="H13" s="78"/>
      <c r="I13" s="78"/>
      <c r="J13" s="78"/>
      <c r="K13" s="78"/>
    </row>
    <row r="14" spans="2:11" s="74" customFormat="1" ht="142.5" customHeight="1">
      <c r="B14" s="125" t="s">
        <v>450</v>
      </c>
      <c r="C14" s="552" t="s">
        <v>451</v>
      </c>
      <c r="D14" s="552"/>
      <c r="E14" s="325" t="s">
        <v>178</v>
      </c>
      <c r="F14" s="316" t="s">
        <v>452</v>
      </c>
      <c r="H14" s="78"/>
      <c r="I14" s="78"/>
      <c r="J14" s="78"/>
      <c r="K14" s="78"/>
    </row>
    <row r="15" spans="2:11" ht="159.75" customHeight="1">
      <c r="B15" s="85" t="s">
        <v>453</v>
      </c>
      <c r="C15" s="494" t="s">
        <v>454</v>
      </c>
      <c r="D15" s="494"/>
      <c r="E15" s="325" t="s">
        <v>179</v>
      </c>
      <c r="F15" s="316" t="s">
        <v>455</v>
      </c>
      <c r="H15" s="80" t="s">
        <v>362</v>
      </c>
      <c r="I15" s="81"/>
      <c r="J15" s="81"/>
      <c r="K15" s="73"/>
    </row>
    <row r="16" spans="2:11" ht="334.5" customHeight="1">
      <c r="B16" s="85" t="s">
        <v>456</v>
      </c>
      <c r="C16" s="494" t="s">
        <v>457</v>
      </c>
      <c r="D16" s="494"/>
      <c r="E16" s="315" t="s">
        <v>178</v>
      </c>
      <c r="F16" s="316" t="s">
        <v>458</v>
      </c>
      <c r="H16" s="80" t="s">
        <v>365</v>
      </c>
      <c r="I16" s="81"/>
      <c r="K16" s="73"/>
    </row>
    <row r="17" spans="1:10" ht="18.75" customHeight="1">
      <c r="A17" s="81" t="s">
        <v>365</v>
      </c>
      <c r="B17" s="308" t="s">
        <v>459</v>
      </c>
      <c r="C17" s="309"/>
      <c r="D17" s="309"/>
      <c r="E17" s="310"/>
      <c r="F17" s="311"/>
    </row>
    <row r="18" spans="1:10" ht="60" customHeight="1">
      <c r="A18" s="81" t="s">
        <v>377</v>
      </c>
      <c r="B18" s="548"/>
      <c r="C18" s="548"/>
      <c r="D18" s="548"/>
      <c r="E18" s="548"/>
      <c r="F18" s="548"/>
    </row>
    <row r="19" spans="1:10" ht="30" customHeight="1">
      <c r="A19" s="81" t="s">
        <v>368</v>
      </c>
    </row>
    <row r="20" spans="1:10" ht="30" customHeight="1">
      <c r="B20" s="498" t="s">
        <v>460</v>
      </c>
      <c r="C20" s="498"/>
      <c r="D20" s="498"/>
      <c r="E20" s="498"/>
      <c r="F20" s="498"/>
      <c r="G20" s="71"/>
      <c r="H20" s="71"/>
      <c r="I20" s="71"/>
    </row>
    <row r="21" spans="1:10" ht="12.75" customHeight="1">
      <c r="B21" s="86"/>
      <c r="C21" s="86"/>
      <c r="D21" s="86"/>
      <c r="E21" s="87"/>
      <c r="F21" s="86"/>
      <c r="G21" s="71"/>
      <c r="H21" s="71"/>
      <c r="I21" s="71"/>
      <c r="J21" s="74"/>
    </row>
    <row r="22" spans="1:10" s="74" customFormat="1" ht="26.25" customHeight="1">
      <c r="B22" s="75" t="s">
        <v>64</v>
      </c>
      <c r="C22" s="499" t="s">
        <v>350</v>
      </c>
      <c r="D22" s="499"/>
      <c r="E22" s="76" t="s">
        <v>267</v>
      </c>
      <c r="F22" s="77" t="s">
        <v>449</v>
      </c>
      <c r="J22" s="61"/>
    </row>
    <row r="23" spans="1:10" ht="89.25" customHeight="1">
      <c r="B23" s="88" t="s">
        <v>461</v>
      </c>
      <c r="C23" s="560" t="s">
        <v>462</v>
      </c>
      <c r="D23" s="560"/>
      <c r="E23" s="326" t="s">
        <v>178</v>
      </c>
      <c r="F23" s="316" t="s">
        <v>463</v>
      </c>
    </row>
    <row r="24" spans="1:10" ht="348.75" customHeight="1">
      <c r="B24" s="88" t="s">
        <v>464</v>
      </c>
      <c r="C24" s="560" t="s">
        <v>465</v>
      </c>
      <c r="D24" s="560"/>
      <c r="E24" s="326" t="s">
        <v>178</v>
      </c>
      <c r="F24" s="316" t="s">
        <v>466</v>
      </c>
    </row>
    <row r="25" spans="1:10" ht="195.6" customHeight="1">
      <c r="B25" s="88" t="s">
        <v>467</v>
      </c>
      <c r="C25" s="494" t="s">
        <v>468</v>
      </c>
      <c r="D25" s="494"/>
      <c r="E25" s="305" t="s">
        <v>178</v>
      </c>
      <c r="F25" s="316" t="s">
        <v>469</v>
      </c>
    </row>
    <row r="26" spans="1:10" ht="45" customHeight="1">
      <c r="B26" s="88" t="s">
        <v>470</v>
      </c>
      <c r="C26" s="554" t="s">
        <v>471</v>
      </c>
      <c r="D26" s="554"/>
      <c r="E26" s="301" t="s">
        <v>178</v>
      </c>
      <c r="F26" s="304" t="s">
        <v>472</v>
      </c>
    </row>
    <row r="27" spans="1:10" ht="73.5" customHeight="1">
      <c r="B27" s="88" t="s">
        <v>473</v>
      </c>
      <c r="C27" s="554" t="s">
        <v>474</v>
      </c>
      <c r="D27" s="495"/>
      <c r="E27" s="301" t="s">
        <v>178</v>
      </c>
      <c r="F27" s="316" t="s">
        <v>475</v>
      </c>
    </row>
    <row r="28" spans="1:10" ht="176.25" customHeight="1">
      <c r="B28" s="88" t="s">
        <v>476</v>
      </c>
      <c r="C28" s="565" t="s">
        <v>477</v>
      </c>
      <c r="D28" s="566"/>
      <c r="E28" s="301" t="s">
        <v>178</v>
      </c>
      <c r="F28" s="316" t="s">
        <v>478</v>
      </c>
    </row>
    <row r="29" spans="1:10" ht="55.2" customHeight="1">
      <c r="B29" s="88" t="s">
        <v>479</v>
      </c>
      <c r="C29" s="514" t="s">
        <v>480</v>
      </c>
      <c r="D29" s="514"/>
      <c r="E29" s="305" t="s">
        <v>178</v>
      </c>
      <c r="F29" s="306" t="s">
        <v>481</v>
      </c>
    </row>
    <row r="30" spans="1:10" ht="18.75" customHeight="1">
      <c r="A30" s="81" t="s">
        <v>365</v>
      </c>
      <c r="B30" s="308" t="s">
        <v>482</v>
      </c>
      <c r="C30" s="309"/>
      <c r="D30" s="309"/>
      <c r="E30" s="310"/>
      <c r="F30" s="311"/>
    </row>
    <row r="31" spans="1:10" ht="60" customHeight="1">
      <c r="A31" s="81" t="s">
        <v>377</v>
      </c>
      <c r="B31" s="506"/>
      <c r="C31" s="507"/>
      <c r="D31" s="507"/>
      <c r="E31" s="507"/>
      <c r="F31" s="508"/>
    </row>
    <row r="33" spans="2:10" ht="26.25" customHeight="1">
      <c r="B33" s="498" t="s">
        <v>483</v>
      </c>
      <c r="C33" s="498"/>
      <c r="D33" s="498"/>
      <c r="E33" s="498"/>
      <c r="F33" s="498"/>
      <c r="G33" s="71"/>
      <c r="H33" s="71"/>
      <c r="I33" s="71"/>
      <c r="J33" s="89"/>
    </row>
    <row r="34" spans="2:10" s="89" customFormat="1">
      <c r="B34" s="90"/>
      <c r="C34" s="90"/>
      <c r="D34" s="91"/>
      <c r="F34" s="91"/>
      <c r="J34" s="74"/>
    </row>
    <row r="35" spans="2:10" s="74" customFormat="1" ht="26.25" customHeight="1">
      <c r="B35" s="75" t="s">
        <v>64</v>
      </c>
      <c r="C35" s="499" t="s">
        <v>350</v>
      </c>
      <c r="D35" s="500"/>
      <c r="E35" s="76" t="s">
        <v>267</v>
      </c>
      <c r="F35" s="77" t="s">
        <v>449</v>
      </c>
      <c r="J35" s="89"/>
    </row>
    <row r="36" spans="2:10" s="89" customFormat="1" ht="170.25" customHeight="1">
      <c r="B36" s="85" t="s">
        <v>484</v>
      </c>
      <c r="C36" s="494" t="s">
        <v>485</v>
      </c>
      <c r="D36" s="495"/>
      <c r="E36" s="315" t="s">
        <v>178</v>
      </c>
      <c r="F36" s="316" t="s">
        <v>486</v>
      </c>
    </row>
    <row r="37" spans="2:10" s="89" customFormat="1" ht="76.5" customHeight="1">
      <c r="B37" s="85" t="s">
        <v>487</v>
      </c>
      <c r="C37" s="494" t="s">
        <v>488</v>
      </c>
      <c r="D37" s="495"/>
      <c r="E37" s="315" t="s">
        <v>178</v>
      </c>
      <c r="F37" s="316" t="s">
        <v>489</v>
      </c>
    </row>
    <row r="38" spans="2:10" s="89" customFormat="1" ht="90.75" customHeight="1">
      <c r="B38" s="85" t="s">
        <v>490</v>
      </c>
      <c r="C38" s="494" t="s">
        <v>491</v>
      </c>
      <c r="D38" s="495"/>
      <c r="E38" s="315" t="s">
        <v>178</v>
      </c>
      <c r="F38" s="316" t="s">
        <v>492</v>
      </c>
    </row>
    <row r="39" spans="2:10" s="89" customFormat="1" ht="79.5" customHeight="1">
      <c r="B39" s="85" t="s">
        <v>493</v>
      </c>
      <c r="C39" s="554" t="s">
        <v>494</v>
      </c>
      <c r="D39" s="495"/>
      <c r="E39" s="315" t="s">
        <v>178</v>
      </c>
      <c r="F39" s="316" t="s">
        <v>495</v>
      </c>
    </row>
    <row r="40" spans="2:10" s="89" customFormat="1" ht="81.75" customHeight="1">
      <c r="B40" s="85" t="s">
        <v>496</v>
      </c>
      <c r="C40" s="513" t="s">
        <v>497</v>
      </c>
      <c r="D40" s="513"/>
      <c r="E40" s="315" t="s">
        <v>179</v>
      </c>
      <c r="F40" s="316" t="s">
        <v>498</v>
      </c>
    </row>
    <row r="41" spans="2:10" s="89" customFormat="1" ht="18.75" customHeight="1">
      <c r="B41" s="308" t="s">
        <v>499</v>
      </c>
      <c r="C41" s="312"/>
      <c r="D41" s="312"/>
      <c r="E41" s="313"/>
      <c r="F41" s="314"/>
    </row>
    <row r="42" spans="2:10" s="89" customFormat="1" ht="60" customHeight="1">
      <c r="B42" s="520"/>
      <c r="C42" s="521"/>
      <c r="D42" s="521"/>
      <c r="E42" s="521"/>
      <c r="F42" s="522"/>
      <c r="J42" s="61"/>
    </row>
    <row r="43" spans="2:10" ht="34.5" customHeight="1">
      <c r="D43" s="92"/>
      <c r="E43" s="93"/>
      <c r="F43" s="92"/>
    </row>
    <row r="44" spans="2:10" ht="23.25" customHeight="1">
      <c r="B44" s="498" t="s">
        <v>500</v>
      </c>
      <c r="C44" s="498"/>
      <c r="D44" s="498"/>
      <c r="E44" s="498"/>
      <c r="F44" s="498"/>
      <c r="G44" s="71"/>
      <c r="H44" s="71"/>
      <c r="I44" s="71"/>
    </row>
    <row r="45" spans="2:10">
      <c r="J45" s="74"/>
    </row>
    <row r="46" spans="2:10" s="74" customFormat="1" ht="26.25" customHeight="1">
      <c r="B46" s="75" t="s">
        <v>64</v>
      </c>
      <c r="C46" s="499" t="s">
        <v>350</v>
      </c>
      <c r="D46" s="500"/>
      <c r="E46" s="76" t="s">
        <v>267</v>
      </c>
      <c r="F46" s="77" t="s">
        <v>449</v>
      </c>
      <c r="J46" s="61"/>
    </row>
    <row r="47" spans="2:10" ht="88.5" customHeight="1">
      <c r="B47" s="85" t="s">
        <v>501</v>
      </c>
      <c r="C47" s="494" t="s">
        <v>502</v>
      </c>
      <c r="D47" s="495"/>
      <c r="E47" s="301" t="s">
        <v>178</v>
      </c>
      <c r="F47" s="316" t="s">
        <v>503</v>
      </c>
    </row>
    <row r="48" spans="2:10" ht="112.5" customHeight="1">
      <c r="B48" s="85" t="s">
        <v>504</v>
      </c>
      <c r="C48" s="560" t="s">
        <v>505</v>
      </c>
      <c r="D48" s="560"/>
      <c r="E48" s="327" t="s">
        <v>178</v>
      </c>
      <c r="F48" s="328" t="s">
        <v>506</v>
      </c>
    </row>
    <row r="49" spans="1:9" ht="148.5" customHeight="1">
      <c r="B49" s="85" t="s">
        <v>507</v>
      </c>
      <c r="C49" s="560" t="s">
        <v>508</v>
      </c>
      <c r="D49" s="560"/>
      <c r="E49" s="301" t="s">
        <v>178</v>
      </c>
      <c r="F49" s="328" t="s">
        <v>509</v>
      </c>
    </row>
    <row r="50" spans="1:9" ht="72.75" customHeight="1">
      <c r="B50" s="85" t="s">
        <v>510</v>
      </c>
      <c r="C50" s="560" t="s">
        <v>511</v>
      </c>
      <c r="D50" s="560"/>
      <c r="E50" s="301" t="s">
        <v>178</v>
      </c>
      <c r="F50" s="328" t="s">
        <v>512</v>
      </c>
    </row>
    <row r="51" spans="1:9" ht="19.95" customHeight="1">
      <c r="B51" s="85" t="s">
        <v>513</v>
      </c>
      <c r="C51" s="554" t="s">
        <v>514</v>
      </c>
      <c r="D51" s="495"/>
      <c r="E51" s="301" t="s">
        <v>178</v>
      </c>
      <c r="F51" s="328" t="s">
        <v>515</v>
      </c>
    </row>
    <row r="52" spans="1:9" ht="19.95" customHeight="1">
      <c r="B52" s="85" t="s">
        <v>516</v>
      </c>
      <c r="C52" s="554" t="s">
        <v>517</v>
      </c>
      <c r="D52" s="495"/>
      <c r="E52" s="301" t="s">
        <v>178</v>
      </c>
      <c r="F52" s="328" t="s">
        <v>518</v>
      </c>
    </row>
    <row r="53" spans="1:9" ht="66" customHeight="1">
      <c r="B53" s="85" t="s">
        <v>519</v>
      </c>
      <c r="C53" s="554" t="s">
        <v>520</v>
      </c>
      <c r="D53" s="495"/>
      <c r="E53" s="301" t="s">
        <v>179</v>
      </c>
      <c r="F53" s="328" t="s">
        <v>521</v>
      </c>
    </row>
    <row r="54" spans="1:9" ht="66" customHeight="1">
      <c r="B54" s="85" t="s">
        <v>522</v>
      </c>
      <c r="C54" s="554" t="s">
        <v>523</v>
      </c>
      <c r="D54" s="495"/>
      <c r="E54" s="301" t="s">
        <v>179</v>
      </c>
      <c r="F54" s="328" t="s">
        <v>521</v>
      </c>
    </row>
    <row r="55" spans="1:9" ht="28.5" customHeight="1">
      <c r="B55" s="85" t="s">
        <v>524</v>
      </c>
      <c r="C55" s="554" t="s">
        <v>525</v>
      </c>
      <c r="D55" s="495"/>
      <c r="E55" s="301" t="s">
        <v>178</v>
      </c>
      <c r="F55" s="328" t="s">
        <v>526</v>
      </c>
    </row>
    <row r="56" spans="1:9" ht="28.5" customHeight="1">
      <c r="B56" s="85" t="s">
        <v>527</v>
      </c>
      <c r="C56" s="554" t="s">
        <v>528</v>
      </c>
      <c r="D56" s="495"/>
      <c r="E56" s="301" t="s">
        <v>178</v>
      </c>
      <c r="F56" s="328" t="s">
        <v>529</v>
      </c>
    </row>
    <row r="57" spans="1:9" ht="409.5" customHeight="1">
      <c r="B57" s="85" t="s">
        <v>530</v>
      </c>
      <c r="C57" s="513" t="s">
        <v>531</v>
      </c>
      <c r="D57" s="513"/>
      <c r="E57" s="303" t="s">
        <v>532</v>
      </c>
      <c r="F57" s="328" t="s">
        <v>533</v>
      </c>
    </row>
    <row r="58" spans="1:9" ht="62.25" customHeight="1">
      <c r="B58" s="85" t="s">
        <v>534</v>
      </c>
      <c r="C58" s="551" t="s">
        <v>535</v>
      </c>
      <c r="D58" s="551"/>
      <c r="E58" s="301" t="s">
        <v>178</v>
      </c>
      <c r="F58" s="319" t="s">
        <v>536</v>
      </c>
    </row>
    <row r="59" spans="1:9" ht="40.200000000000003" customHeight="1">
      <c r="B59" s="555" t="s">
        <v>537</v>
      </c>
      <c r="C59" s="567"/>
      <c r="D59" s="567"/>
      <c r="E59" s="567"/>
      <c r="F59" s="568"/>
    </row>
    <row r="60" spans="1:9" ht="52.95" customHeight="1">
      <c r="B60" s="85" t="s">
        <v>538</v>
      </c>
      <c r="C60" s="513" t="s">
        <v>539</v>
      </c>
      <c r="D60" s="513"/>
      <c r="E60" s="301" t="s">
        <v>178</v>
      </c>
      <c r="F60" s="319" t="s">
        <v>540</v>
      </c>
    </row>
    <row r="61" spans="1:9" ht="18.75" customHeight="1">
      <c r="A61" s="81" t="s">
        <v>365</v>
      </c>
      <c r="B61" s="308" t="s">
        <v>541</v>
      </c>
      <c r="C61" s="309"/>
      <c r="D61" s="309"/>
      <c r="E61" s="310"/>
      <c r="F61" s="311"/>
    </row>
    <row r="62" spans="1:9" ht="60" customHeight="1">
      <c r="A62" s="81" t="s">
        <v>377</v>
      </c>
      <c r="B62" s="506"/>
      <c r="C62" s="507"/>
      <c r="D62" s="507"/>
      <c r="E62" s="507"/>
      <c r="F62" s="508"/>
    </row>
    <row r="63" spans="1:9" ht="38.25" customHeight="1">
      <c r="D63" s="94"/>
      <c r="E63" s="72"/>
      <c r="F63" s="94"/>
      <c r="G63" s="71"/>
      <c r="H63" s="71"/>
      <c r="I63" s="71"/>
    </row>
    <row r="64" spans="1:9" ht="26.25" customHeight="1">
      <c r="B64" s="498" t="s">
        <v>542</v>
      </c>
      <c r="C64" s="498"/>
      <c r="D64" s="498"/>
      <c r="E64" s="498"/>
      <c r="F64" s="498"/>
      <c r="G64" s="71"/>
      <c r="H64" s="71"/>
      <c r="I64" s="71"/>
    </row>
    <row r="65" spans="1:10">
      <c r="J65" s="74"/>
    </row>
    <row r="66" spans="1:10" s="74" customFormat="1" ht="26.25" customHeight="1">
      <c r="B66" s="75" t="s">
        <v>64</v>
      </c>
      <c r="C66" s="499" t="s">
        <v>350</v>
      </c>
      <c r="D66" s="500"/>
      <c r="E66" s="76" t="s">
        <v>543</v>
      </c>
      <c r="F66" s="77" t="s">
        <v>449</v>
      </c>
      <c r="J66" s="82"/>
    </row>
    <row r="67" spans="1:10" s="82" customFormat="1" ht="51.6" customHeight="1">
      <c r="B67" s="85" t="s">
        <v>544</v>
      </c>
      <c r="C67" s="513" t="s">
        <v>545</v>
      </c>
      <c r="D67" s="513"/>
      <c r="E67" s="301" t="s">
        <v>179</v>
      </c>
      <c r="F67" s="304" t="s">
        <v>546</v>
      </c>
    </row>
    <row r="68" spans="1:10" s="82" customFormat="1" ht="60.6" customHeight="1">
      <c r="B68" s="85" t="s">
        <v>547</v>
      </c>
      <c r="C68" s="513" t="s">
        <v>548</v>
      </c>
      <c r="D68" s="513"/>
      <c r="E68" s="301" t="s">
        <v>178</v>
      </c>
      <c r="F68" s="328" t="s">
        <v>549</v>
      </c>
    </row>
    <row r="69" spans="1:10" s="82" customFormat="1" ht="43.95" customHeight="1">
      <c r="B69" s="88" t="s">
        <v>550</v>
      </c>
      <c r="C69" s="494" t="s">
        <v>551</v>
      </c>
      <c r="D69" s="495"/>
      <c r="E69" s="301" t="s">
        <v>178</v>
      </c>
      <c r="F69" s="304" t="s">
        <v>552</v>
      </c>
    </row>
    <row r="70" spans="1:10" s="82" customFormat="1" ht="48" customHeight="1">
      <c r="B70" s="555" t="s">
        <v>553</v>
      </c>
      <c r="C70" s="556"/>
      <c r="D70" s="556"/>
      <c r="E70" s="556"/>
      <c r="F70" s="557"/>
    </row>
    <row r="71" spans="1:10" s="82" customFormat="1" ht="144.6" customHeight="1">
      <c r="B71" s="88" t="s">
        <v>554</v>
      </c>
      <c r="C71" s="554" t="s">
        <v>555</v>
      </c>
      <c r="D71" s="495"/>
      <c r="E71" s="329"/>
      <c r="F71" s="328" t="s">
        <v>556</v>
      </c>
    </row>
    <row r="72" spans="1:10" s="82" customFormat="1" ht="54.6" customHeight="1">
      <c r="B72" s="88" t="s">
        <v>557</v>
      </c>
      <c r="C72" s="554" t="s">
        <v>558</v>
      </c>
      <c r="D72" s="495"/>
      <c r="E72" s="329"/>
      <c r="F72" s="328" t="s">
        <v>559</v>
      </c>
    </row>
    <row r="73" spans="1:10" s="82" customFormat="1" ht="222.75" customHeight="1">
      <c r="B73" s="88" t="s">
        <v>560</v>
      </c>
      <c r="C73" s="552" t="s">
        <v>561</v>
      </c>
      <c r="D73" s="553"/>
      <c r="E73" s="301" t="s">
        <v>178</v>
      </c>
      <c r="F73" s="328" t="s">
        <v>562</v>
      </c>
      <c r="J73" s="61"/>
    </row>
    <row r="74" spans="1:10" ht="18.75" customHeight="1">
      <c r="A74" s="81" t="s">
        <v>365</v>
      </c>
      <c r="B74" s="308" t="s">
        <v>563</v>
      </c>
      <c r="C74" s="309"/>
      <c r="D74" s="309"/>
      <c r="E74" s="310"/>
      <c r="F74" s="311"/>
    </row>
    <row r="75" spans="1:10" ht="60" customHeight="1">
      <c r="A75" s="81" t="s">
        <v>377</v>
      </c>
      <c r="B75" s="506"/>
      <c r="C75" s="507"/>
      <c r="D75" s="507"/>
      <c r="E75" s="507"/>
      <c r="F75" s="508"/>
    </row>
    <row r="76" spans="1:10">
      <c r="B76" s="61"/>
    </row>
    <row r="77" spans="1:10" ht="26.25" customHeight="1">
      <c r="B77" s="498" t="s">
        <v>564</v>
      </c>
      <c r="C77" s="498"/>
      <c r="D77" s="498"/>
      <c r="E77" s="498"/>
      <c r="F77" s="498"/>
      <c r="G77" s="71"/>
      <c r="H77" s="71"/>
      <c r="I77" s="71"/>
    </row>
    <row r="78" spans="1:10">
      <c r="J78" s="74"/>
    </row>
    <row r="79" spans="1:10" s="74" customFormat="1" ht="26.25" customHeight="1">
      <c r="B79" s="75" t="s">
        <v>64</v>
      </c>
      <c r="C79" s="499" t="s">
        <v>350</v>
      </c>
      <c r="D79" s="500"/>
      <c r="E79" s="76" t="s">
        <v>267</v>
      </c>
      <c r="F79" s="77" t="s">
        <v>449</v>
      </c>
      <c r="J79" s="82"/>
    </row>
    <row r="80" spans="1:10" s="74" customFormat="1" ht="72.599999999999994" customHeight="1">
      <c r="B80" s="88" t="s">
        <v>565</v>
      </c>
      <c r="C80" s="552" t="s">
        <v>566</v>
      </c>
      <c r="D80" s="553"/>
      <c r="E80" s="301"/>
      <c r="F80" s="328"/>
      <c r="J80" s="82"/>
    </row>
    <row r="81" spans="1:10" s="82" customFormat="1" ht="217.95" customHeight="1">
      <c r="B81" s="88" t="s">
        <v>567</v>
      </c>
      <c r="C81" s="494" t="s">
        <v>568</v>
      </c>
      <c r="D81" s="495"/>
      <c r="E81" s="301" t="s">
        <v>178</v>
      </c>
      <c r="F81" s="328" t="s">
        <v>569</v>
      </c>
    </row>
    <row r="82" spans="1:10" s="82" customFormat="1" ht="270" customHeight="1">
      <c r="B82" s="85" t="s">
        <v>570</v>
      </c>
      <c r="C82" s="494" t="s">
        <v>571</v>
      </c>
      <c r="D82" s="495"/>
      <c r="E82" s="301" t="s">
        <v>179</v>
      </c>
      <c r="F82" s="328" t="s">
        <v>572</v>
      </c>
    </row>
    <row r="83" spans="1:10" s="82" customFormat="1" ht="111" customHeight="1">
      <c r="B83" s="85" t="s">
        <v>573</v>
      </c>
      <c r="C83" s="554" t="s">
        <v>574</v>
      </c>
      <c r="D83" s="495"/>
      <c r="E83" s="301" t="s">
        <v>179</v>
      </c>
      <c r="F83" s="328" t="s">
        <v>575</v>
      </c>
    </row>
    <row r="84" spans="1:10" s="82" customFormat="1" ht="129.6" customHeight="1">
      <c r="B84" s="85" t="s">
        <v>576</v>
      </c>
      <c r="C84" s="552" t="s">
        <v>577</v>
      </c>
      <c r="D84" s="553"/>
      <c r="E84" s="301" t="s">
        <v>178</v>
      </c>
      <c r="F84" s="328" t="s">
        <v>578</v>
      </c>
    </row>
    <row r="85" spans="1:10" s="82" customFormat="1" ht="57" customHeight="1">
      <c r="B85" s="85" t="s">
        <v>579</v>
      </c>
      <c r="C85" s="513" t="s">
        <v>580</v>
      </c>
      <c r="D85" s="513"/>
      <c r="E85" s="329"/>
      <c r="F85" s="319" t="s">
        <v>581</v>
      </c>
    </row>
    <row r="86" spans="1:10" s="82" customFormat="1" ht="57" customHeight="1">
      <c r="B86" s="85" t="s">
        <v>582</v>
      </c>
      <c r="C86" s="552" t="s">
        <v>583</v>
      </c>
      <c r="D86" s="553"/>
      <c r="E86" s="329"/>
      <c r="F86" s="319"/>
    </row>
    <row r="87" spans="1:10" s="82" customFormat="1" ht="61.95" customHeight="1">
      <c r="B87" s="85" t="s">
        <v>584</v>
      </c>
      <c r="C87" s="513" t="s">
        <v>585</v>
      </c>
      <c r="D87" s="513"/>
      <c r="E87" s="301" t="s">
        <v>178</v>
      </c>
      <c r="F87" s="328" t="s">
        <v>586</v>
      </c>
    </row>
    <row r="88" spans="1:10" s="82" customFormat="1" ht="118.2" customHeight="1">
      <c r="B88" s="85" t="s">
        <v>587</v>
      </c>
      <c r="C88" s="560" t="s">
        <v>588</v>
      </c>
      <c r="D88" s="560"/>
      <c r="E88" s="327" t="s">
        <v>178</v>
      </c>
      <c r="F88" s="328" t="s">
        <v>589</v>
      </c>
    </row>
    <row r="89" spans="1:10" s="82" customFormat="1" ht="56.55" customHeight="1">
      <c r="B89" s="85" t="s">
        <v>590</v>
      </c>
      <c r="C89" s="558" t="s">
        <v>591</v>
      </c>
      <c r="D89" s="559"/>
      <c r="E89" s="327" t="s">
        <v>178</v>
      </c>
      <c r="F89" s="328" t="s">
        <v>592</v>
      </c>
    </row>
    <row r="90" spans="1:10" s="82" customFormat="1" ht="69.599999999999994" customHeight="1">
      <c r="B90" s="85" t="s">
        <v>593</v>
      </c>
      <c r="C90" s="551" t="s">
        <v>594</v>
      </c>
      <c r="D90" s="551"/>
      <c r="E90" s="301" t="s">
        <v>178</v>
      </c>
      <c r="F90" s="319" t="s">
        <v>595</v>
      </c>
      <c r="J90" s="61"/>
    </row>
    <row r="91" spans="1:10" ht="18.75" customHeight="1">
      <c r="A91" s="81"/>
      <c r="B91" s="308" t="s">
        <v>596</v>
      </c>
      <c r="C91" s="309"/>
      <c r="D91" s="309"/>
      <c r="E91" s="310"/>
      <c r="F91" s="311"/>
    </row>
    <row r="92" spans="1:10" ht="60" customHeight="1">
      <c r="A92" s="81"/>
      <c r="B92" s="506"/>
      <c r="C92" s="507"/>
      <c r="D92" s="507"/>
      <c r="E92" s="507"/>
      <c r="F92" s="508"/>
    </row>
    <row r="93" spans="1:10">
      <c r="B93" s="61"/>
    </row>
    <row r="94" spans="1:10" ht="26.25" customHeight="1">
      <c r="B94" s="498" t="s">
        <v>597</v>
      </c>
      <c r="C94" s="498"/>
      <c r="D94" s="498"/>
      <c r="E94" s="498"/>
      <c r="F94" s="498"/>
      <c r="G94" s="71"/>
      <c r="H94" s="71"/>
      <c r="I94" s="71"/>
    </row>
    <row r="95" spans="1:10">
      <c r="J95" s="74"/>
    </row>
    <row r="96" spans="1:10" s="74" customFormat="1" ht="26.25" customHeight="1">
      <c r="B96" s="75" t="s">
        <v>64</v>
      </c>
      <c r="C96" s="499" t="s">
        <v>350</v>
      </c>
      <c r="D96" s="500"/>
      <c r="E96" s="76" t="s">
        <v>267</v>
      </c>
      <c r="F96" s="77" t="s">
        <v>449</v>
      </c>
      <c r="J96" s="82"/>
    </row>
    <row r="97" spans="1:10" s="82" customFormat="1" ht="90" customHeight="1">
      <c r="B97" s="88" t="s">
        <v>598</v>
      </c>
      <c r="C97" s="543" t="s">
        <v>599</v>
      </c>
      <c r="D97" s="544"/>
      <c r="E97" s="329" t="s">
        <v>178</v>
      </c>
      <c r="F97" s="328" t="s">
        <v>600</v>
      </c>
    </row>
    <row r="98" spans="1:10" s="82" customFormat="1" ht="64.95" customHeight="1">
      <c r="B98" s="85" t="s">
        <v>601</v>
      </c>
      <c r="C98" s="494" t="s">
        <v>602</v>
      </c>
      <c r="D98" s="495"/>
      <c r="E98" s="329" t="s">
        <v>178</v>
      </c>
      <c r="F98" s="328" t="s">
        <v>603</v>
      </c>
      <c r="J98" s="61"/>
    </row>
    <row r="99" spans="1:10" ht="18.75" customHeight="1">
      <c r="A99" s="81"/>
      <c r="B99" s="308" t="s">
        <v>604</v>
      </c>
      <c r="C99" s="309"/>
      <c r="D99" s="309"/>
      <c r="E99" s="310"/>
      <c r="F99" s="311"/>
    </row>
    <row r="100" spans="1:10" ht="60" customHeight="1">
      <c r="A100" s="81"/>
      <c r="B100" s="506"/>
      <c r="C100" s="507"/>
      <c r="D100" s="507"/>
      <c r="E100" s="507"/>
      <c r="F100" s="508"/>
    </row>
  </sheetData>
  <sheetProtection algorithmName="SHA-512" hashValue="n6iIzJL6YR5ogWriDaWcwROuoIVYuOOqx+whB6elnzGomH9oa8cNgTCfBFIimdnXR5O4E/mYTDF7wBiUq01+Og==" saltValue="bHRxHuklcnrgJBtmuZ3l3w==" spinCount="100000" sheet="1" formatCells="0" formatColumns="0" formatRows="0" insertColumns="0" insertRows="0" insertHyperlinks="0"/>
  <mergeCells count="73">
    <mergeCell ref="C49:D49"/>
    <mergeCell ref="C58:D58"/>
    <mergeCell ref="C60:D60"/>
    <mergeCell ref="C40:D40"/>
    <mergeCell ref="B33:F33"/>
    <mergeCell ref="C36:D36"/>
    <mergeCell ref="C37:D37"/>
    <mergeCell ref="C67:D67"/>
    <mergeCell ref="B59:F59"/>
    <mergeCell ref="C46:D46"/>
    <mergeCell ref="B42:F42"/>
    <mergeCell ref="B44:F44"/>
    <mergeCell ref="C54:D54"/>
    <mergeCell ref="C47:D47"/>
    <mergeCell ref="C51:D51"/>
    <mergeCell ref="C48:D48"/>
    <mergeCell ref="C66:D66"/>
    <mergeCell ref="C52:D52"/>
    <mergeCell ref="C50:D50"/>
    <mergeCell ref="C57:D57"/>
    <mergeCell ref="B20:F20"/>
    <mergeCell ref="C22:D22"/>
    <mergeCell ref="C23:D23"/>
    <mergeCell ref="B31:F31"/>
    <mergeCell ref="C25:D25"/>
    <mergeCell ref="C27:D27"/>
    <mergeCell ref="C29:D29"/>
    <mergeCell ref="C24:D24"/>
    <mergeCell ref="C26:D26"/>
    <mergeCell ref="C28:D28"/>
    <mergeCell ref="B7:D7"/>
    <mergeCell ref="B8:F8"/>
    <mergeCell ref="B9:D9"/>
    <mergeCell ref="B11:F11"/>
    <mergeCell ref="C13:D13"/>
    <mergeCell ref="C14:D14"/>
    <mergeCell ref="C89:D89"/>
    <mergeCell ref="C82:D82"/>
    <mergeCell ref="C88:D88"/>
    <mergeCell ref="C87:D87"/>
    <mergeCell ref="C85:D85"/>
    <mergeCell ref="C72:D72"/>
    <mergeCell ref="C53:D53"/>
    <mergeCell ref="C55:D55"/>
    <mergeCell ref="C56:D56"/>
    <mergeCell ref="C15:D15"/>
    <mergeCell ref="C35:D35"/>
    <mergeCell ref="C38:D38"/>
    <mergeCell ref="C39:D39"/>
    <mergeCell ref="C16:D16"/>
    <mergeCell ref="B18:F18"/>
    <mergeCell ref="C98:D98"/>
    <mergeCell ref="B100:F100"/>
    <mergeCell ref="B92:F92"/>
    <mergeCell ref="B94:F94"/>
    <mergeCell ref="C96:D96"/>
    <mergeCell ref="C97:D97"/>
    <mergeCell ref="C90:D90"/>
    <mergeCell ref="C84:D84"/>
    <mergeCell ref="B62:F62"/>
    <mergeCell ref="C81:D81"/>
    <mergeCell ref="B75:F75"/>
    <mergeCell ref="B77:F77"/>
    <mergeCell ref="C79:D79"/>
    <mergeCell ref="C73:D73"/>
    <mergeCell ref="C83:D83"/>
    <mergeCell ref="B64:F64"/>
    <mergeCell ref="C68:D68"/>
    <mergeCell ref="C80:D80"/>
    <mergeCell ref="C86:D86"/>
    <mergeCell ref="B70:F70"/>
    <mergeCell ref="C71:D71"/>
    <mergeCell ref="C69:D69"/>
  </mergeCells>
  <dataValidations count="1">
    <dataValidation type="list" allowBlank="1" showInputMessage="1" showErrorMessage="1" sqref="E97:E98 E36:E40 E14:E16 E58 E60 E23:E29 E81:E90 E47:E56 E67:E73" xr:uid="{00000000-0002-0000-0900-000000000000}">
      <formula1>$B$1:$B$2</formula1>
    </dataValidation>
  </dataValidations>
  <pageMargins left="0.25" right="0.25" top="0.35" bottom="0.54" header="0.3" footer="0.3"/>
  <pageSetup paperSize="9" scale="6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5" zoomScaleNormal="100" workbookViewId="0">
      <selection activeCell="B15" sqref="B15:O15"/>
    </sheetView>
  </sheetViews>
  <sheetFormatPr defaultColWidth="8.77734375" defaultRowHeight="14.4"/>
  <cols>
    <col min="1" max="1" width="1.77734375" style="2" customWidth="1"/>
    <col min="2" max="2" width="8.77734375" style="2"/>
    <col min="3" max="4" width="8.77734375" style="2" customWidth="1"/>
    <col min="5" max="5" width="10.77734375" style="2" customWidth="1"/>
    <col min="6" max="11" width="9" style="2" customWidth="1"/>
    <col min="12" max="12" width="8.77734375" style="2" customWidth="1"/>
    <col min="13" max="16384" width="8.77734375" style="2"/>
  </cols>
  <sheetData>
    <row r="1" spans="2:20" s="4" customFormat="1" ht="21.75" customHeight="1">
      <c r="F1" s="108" t="s">
        <v>18</v>
      </c>
    </row>
    <row r="2" spans="2:20" s="4" customFormat="1" ht="39" customHeight="1">
      <c r="F2" s="376" t="s">
        <v>19</v>
      </c>
      <c r="G2" s="377"/>
      <c r="H2" s="377"/>
      <c r="I2" s="377"/>
      <c r="J2" s="377"/>
      <c r="K2" s="377"/>
      <c r="L2" s="377"/>
      <c r="M2" s="377"/>
      <c r="N2" s="377"/>
      <c r="O2" s="377"/>
    </row>
    <row r="3" spans="2:20" ht="26.25" customHeight="1"/>
    <row r="4" spans="2:20" ht="21">
      <c r="B4" s="23" t="s">
        <v>20</v>
      </c>
      <c r="C4" s="24"/>
      <c r="D4" s="24"/>
      <c r="E4" s="24"/>
      <c r="F4" s="24"/>
      <c r="G4" s="24"/>
      <c r="H4" s="24"/>
      <c r="I4" s="24"/>
      <c r="J4" s="24"/>
      <c r="K4" s="24"/>
      <c r="L4" s="24"/>
      <c r="M4" s="24"/>
      <c r="N4" s="24"/>
      <c r="O4" s="24"/>
    </row>
    <row r="5" spans="2:20" ht="15.6">
      <c r="B5" s="3"/>
    </row>
    <row r="6" spans="2:20" s="6" customFormat="1" ht="18" customHeight="1">
      <c r="B6" s="378" t="s">
        <v>21</v>
      </c>
      <c r="C6" s="378"/>
      <c r="D6" s="378"/>
      <c r="E6" s="378"/>
      <c r="F6" s="378"/>
      <c r="R6" s="7"/>
    </row>
    <row r="7" spans="2:20" ht="120.6" customHeight="1">
      <c r="B7" s="379" t="s">
        <v>22</v>
      </c>
      <c r="C7" s="380"/>
      <c r="D7" s="380"/>
      <c r="E7" s="380"/>
      <c r="F7" s="380"/>
      <c r="G7" s="380"/>
      <c r="H7" s="380"/>
      <c r="I7" s="380"/>
      <c r="J7" s="380"/>
      <c r="K7" s="380"/>
      <c r="L7" s="380"/>
      <c r="M7" s="380"/>
      <c r="N7" s="380"/>
      <c r="O7" s="381"/>
      <c r="T7" s="109"/>
    </row>
    <row r="9" spans="2:20" s="6" customFormat="1" ht="18" customHeight="1">
      <c r="B9" s="378" t="s">
        <v>23</v>
      </c>
      <c r="C9" s="378"/>
      <c r="D9" s="378"/>
      <c r="E9" s="378"/>
      <c r="F9" s="378"/>
      <c r="R9" s="7"/>
    </row>
    <row r="10" spans="2:20" ht="124.2" customHeight="1">
      <c r="B10" s="379" t="s">
        <v>24</v>
      </c>
      <c r="C10" s="383"/>
      <c r="D10" s="383"/>
      <c r="E10" s="383"/>
      <c r="F10" s="383"/>
      <c r="G10" s="383"/>
      <c r="H10" s="383"/>
      <c r="I10" s="383"/>
      <c r="J10" s="383"/>
      <c r="K10" s="383"/>
      <c r="L10" s="383"/>
      <c r="M10" s="383"/>
      <c r="N10" s="383"/>
      <c r="O10" s="384"/>
    </row>
    <row r="12" spans="2:20" s="6" customFormat="1" ht="18" customHeight="1">
      <c r="B12" s="378" t="s">
        <v>25</v>
      </c>
      <c r="C12" s="378"/>
      <c r="D12" s="378"/>
      <c r="E12" s="378"/>
      <c r="F12" s="378"/>
      <c r="R12" s="7"/>
    </row>
    <row r="13" spans="2:20" ht="120.6" customHeight="1">
      <c r="B13" s="382" t="s">
        <v>26</v>
      </c>
      <c r="C13" s="380"/>
      <c r="D13" s="380"/>
      <c r="E13" s="380"/>
      <c r="F13" s="380"/>
      <c r="G13" s="380"/>
      <c r="H13" s="380"/>
      <c r="I13" s="380"/>
      <c r="J13" s="380"/>
      <c r="K13" s="380"/>
      <c r="L13" s="380"/>
      <c r="M13" s="380"/>
      <c r="N13" s="380"/>
      <c r="O13" s="381"/>
    </row>
    <row r="14" spans="2:20" ht="201" customHeight="1">
      <c r="B14" s="385" t="s">
        <v>27</v>
      </c>
      <c r="C14" s="386"/>
      <c r="D14" s="386"/>
      <c r="E14" s="386"/>
      <c r="F14" s="386"/>
      <c r="G14" s="386"/>
      <c r="H14" s="386"/>
      <c r="I14" s="386"/>
      <c r="J14" s="386"/>
      <c r="K14" s="386"/>
      <c r="L14" s="386"/>
      <c r="M14" s="386"/>
      <c r="N14" s="386"/>
      <c r="O14" s="387"/>
    </row>
    <row r="15" spans="2:20" ht="124.95" customHeight="1">
      <c r="B15" s="388" t="s">
        <v>28</v>
      </c>
      <c r="C15" s="389"/>
      <c r="D15" s="389"/>
      <c r="E15" s="389"/>
      <c r="F15" s="389"/>
      <c r="G15" s="389"/>
      <c r="H15" s="389"/>
      <c r="I15" s="389"/>
      <c r="J15" s="389"/>
      <c r="K15" s="389"/>
      <c r="L15" s="389"/>
      <c r="M15" s="389"/>
      <c r="N15" s="389"/>
      <c r="O15" s="390"/>
    </row>
    <row r="17" spans="2:15" ht="15.6">
      <c r="B17" s="378" t="s">
        <v>29</v>
      </c>
      <c r="C17" s="378"/>
      <c r="D17" s="378"/>
      <c r="E17" s="378"/>
      <c r="F17" s="378"/>
      <c r="G17" s="6"/>
      <c r="H17" s="6"/>
      <c r="I17" s="6"/>
      <c r="J17" s="6"/>
      <c r="K17" s="6"/>
      <c r="L17" s="6"/>
      <c r="M17" s="6"/>
      <c r="N17" s="6"/>
      <c r="O17" s="6"/>
    </row>
    <row r="18" spans="2:15" ht="90" customHeight="1">
      <c r="B18" s="379" t="s">
        <v>30</v>
      </c>
      <c r="C18" s="380"/>
      <c r="D18" s="380"/>
      <c r="E18" s="380"/>
      <c r="F18" s="380"/>
      <c r="G18" s="380"/>
      <c r="H18" s="380"/>
      <c r="I18" s="380"/>
      <c r="J18" s="380"/>
      <c r="K18" s="380"/>
      <c r="L18" s="380"/>
      <c r="M18" s="380"/>
      <c r="N18" s="380"/>
      <c r="O18" s="381"/>
    </row>
    <row r="42" spans="16:18" ht="15.6">
      <c r="P42" s="7"/>
      <c r="Q42" s="7"/>
      <c r="R42" s="7"/>
    </row>
    <row r="55" spans="16:18" ht="15.6">
      <c r="P55" s="7"/>
      <c r="Q55" s="7"/>
      <c r="R55" s="7"/>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5" sqref="B5"/>
    </sheetView>
  </sheetViews>
  <sheetFormatPr defaultColWidth="8.77734375" defaultRowHeight="14.4"/>
  <cols>
    <col min="1" max="1" width="1.77734375" customWidth="1"/>
    <col min="2" max="3" width="11.21875" customWidth="1"/>
    <col min="4" max="5" width="8.77734375" customWidth="1"/>
    <col min="6" max="11" width="9" customWidth="1"/>
    <col min="12" max="12" width="8.77734375" customWidth="1"/>
  </cols>
  <sheetData>
    <row r="1" spans="2:18" s="4" customFormat="1" ht="19.5" customHeight="1">
      <c r="F1" s="26" t="s">
        <v>18</v>
      </c>
      <c r="G1" s="27"/>
      <c r="H1" s="27"/>
      <c r="I1" s="27"/>
      <c r="J1" s="27"/>
      <c r="K1" s="27"/>
      <c r="L1" s="27"/>
      <c r="M1" s="27"/>
      <c r="N1" s="27"/>
      <c r="O1" s="27"/>
    </row>
    <row r="2" spans="2:18" s="4" customFormat="1" ht="44.25" customHeight="1">
      <c r="F2" s="393" t="s">
        <v>19</v>
      </c>
      <c r="G2" s="393"/>
      <c r="H2" s="393"/>
      <c r="I2" s="393"/>
      <c r="J2" s="393"/>
      <c r="K2" s="393"/>
      <c r="L2" s="393"/>
      <c r="M2" s="393"/>
      <c r="N2" s="393"/>
      <c r="O2" s="393"/>
    </row>
    <row r="3" spans="2:18" s="2" customFormat="1" ht="26.25" customHeight="1"/>
    <row r="4" spans="2:18" s="2" customFormat="1" ht="21">
      <c r="B4" s="23" t="s">
        <v>31</v>
      </c>
      <c r="C4" s="24"/>
      <c r="D4" s="24"/>
      <c r="E4" s="24"/>
      <c r="F4" s="24"/>
      <c r="G4" s="24"/>
      <c r="H4" s="24"/>
      <c r="I4" s="24"/>
      <c r="J4" s="24"/>
      <c r="K4" s="24"/>
      <c r="L4" s="24"/>
      <c r="M4" s="24"/>
      <c r="N4" s="24"/>
      <c r="O4" s="24"/>
    </row>
    <row r="5" spans="2:18" s="8" customFormat="1" ht="15.6">
      <c r="B5" s="9"/>
    </row>
    <row r="6" spans="2:18" s="6" customFormat="1" ht="18" customHeight="1">
      <c r="B6" s="378" t="s">
        <v>32</v>
      </c>
      <c r="C6" s="378"/>
      <c r="D6" s="378"/>
      <c r="E6" s="378"/>
      <c r="F6" s="378"/>
      <c r="R6" s="7"/>
    </row>
    <row r="7" spans="2:18" s="8" customFormat="1" ht="229.5" customHeight="1">
      <c r="B7" s="379" t="s">
        <v>33</v>
      </c>
      <c r="C7" s="380"/>
      <c r="D7" s="380"/>
      <c r="E7" s="380"/>
      <c r="F7" s="380"/>
      <c r="G7" s="380"/>
      <c r="H7" s="380"/>
      <c r="I7" s="380"/>
      <c r="J7" s="380"/>
      <c r="K7" s="380"/>
      <c r="L7" s="380"/>
      <c r="M7" s="380"/>
      <c r="N7" s="380"/>
      <c r="O7" s="381"/>
    </row>
    <row r="8" spans="2:18" s="8" customFormat="1" ht="17.25" customHeight="1">
      <c r="B8" s="28"/>
      <c r="C8" s="29"/>
      <c r="D8" s="29"/>
      <c r="E8" s="29"/>
      <c r="F8" s="29"/>
      <c r="G8" s="29"/>
      <c r="H8" s="29"/>
      <c r="I8" s="29"/>
      <c r="J8" s="29"/>
      <c r="K8" s="29"/>
      <c r="L8" s="29"/>
      <c r="M8" s="29"/>
      <c r="N8" s="29"/>
      <c r="O8" s="29"/>
    </row>
    <row r="9" spans="2:18" s="6" customFormat="1" ht="18" customHeight="1">
      <c r="B9" s="378" t="s">
        <v>34</v>
      </c>
      <c r="C9" s="378"/>
      <c r="D9" s="378"/>
      <c r="E9" s="378"/>
      <c r="F9" s="378"/>
      <c r="R9" s="7"/>
    </row>
    <row r="10" spans="2:18" s="8" customFormat="1" ht="275.55" customHeight="1">
      <c r="B10" s="379" t="s">
        <v>35</v>
      </c>
      <c r="C10" s="380"/>
      <c r="D10" s="380"/>
      <c r="E10" s="380"/>
      <c r="F10" s="380"/>
      <c r="G10" s="380"/>
      <c r="H10" s="380"/>
      <c r="I10" s="380"/>
      <c r="J10" s="380"/>
      <c r="K10" s="380"/>
      <c r="L10" s="380"/>
      <c r="M10" s="380"/>
      <c r="N10" s="380"/>
      <c r="O10" s="381"/>
    </row>
    <row r="11" spans="2:18" s="8" customFormat="1" ht="17.25" customHeight="1">
      <c r="B11" s="28"/>
      <c r="C11" s="29"/>
      <c r="D11" s="29"/>
      <c r="E11" s="29"/>
      <c r="F11" s="29"/>
      <c r="G11" s="29"/>
      <c r="H11" s="29"/>
      <c r="I11" s="29"/>
      <c r="J11" s="29"/>
      <c r="K11" s="29"/>
      <c r="L11" s="29"/>
      <c r="M11" s="29"/>
      <c r="N11" s="29"/>
      <c r="O11" s="29"/>
    </row>
    <row r="12" spans="2:18" s="8" customFormat="1" ht="21.75" customHeight="1"/>
    <row r="13" spans="2:18" s="6" customFormat="1" ht="18" customHeight="1">
      <c r="B13" s="378" t="s">
        <v>36</v>
      </c>
      <c r="C13" s="378"/>
      <c r="D13" s="378"/>
      <c r="E13" s="378"/>
      <c r="F13" s="378"/>
      <c r="R13" s="7"/>
    </row>
    <row r="14" spans="2:18" s="6" customFormat="1" ht="47.25" customHeight="1">
      <c r="B14" s="391" t="s">
        <v>37</v>
      </c>
      <c r="C14" s="391"/>
      <c r="D14" s="391"/>
      <c r="E14" s="391"/>
      <c r="F14" s="391"/>
      <c r="G14" s="392" t="s">
        <v>38</v>
      </c>
      <c r="H14" s="392"/>
      <c r="I14" s="392"/>
      <c r="J14" s="392"/>
      <c r="K14" s="392"/>
      <c r="L14" s="392"/>
      <c r="M14" s="392"/>
      <c r="N14" s="392"/>
      <c r="O14" s="392"/>
      <c r="R14" s="7"/>
    </row>
    <row r="15" spans="2:18" s="8" customFormat="1" ht="141.75" customHeight="1">
      <c r="B15" s="391" t="s">
        <v>39</v>
      </c>
      <c r="C15" s="391"/>
      <c r="D15" s="391"/>
      <c r="E15" s="391"/>
      <c r="F15" s="391"/>
      <c r="G15" s="392" t="s">
        <v>40</v>
      </c>
      <c r="H15" s="392"/>
      <c r="I15" s="392"/>
      <c r="J15" s="392"/>
      <c r="K15" s="392"/>
      <c r="L15" s="392"/>
      <c r="M15" s="392"/>
      <c r="N15" s="392"/>
      <c r="O15" s="392"/>
    </row>
    <row r="16" spans="2:18" s="8" customFormat="1" ht="98.25" customHeight="1">
      <c r="B16" s="391" t="s">
        <v>41</v>
      </c>
      <c r="C16" s="391"/>
      <c r="D16" s="391"/>
      <c r="E16" s="391"/>
      <c r="F16" s="391"/>
      <c r="G16" s="392" t="s">
        <v>42</v>
      </c>
      <c r="H16" s="392"/>
      <c r="I16" s="392"/>
      <c r="J16" s="392"/>
      <c r="K16" s="392"/>
      <c r="L16" s="392"/>
      <c r="M16" s="392"/>
      <c r="N16" s="392"/>
      <c r="O16" s="392"/>
    </row>
    <row r="17" spans="2:18" s="8" customFormat="1" ht="111.75" customHeight="1">
      <c r="B17" s="391" t="s">
        <v>43</v>
      </c>
      <c r="C17" s="391"/>
      <c r="D17" s="391"/>
      <c r="E17" s="391"/>
      <c r="F17" s="391"/>
      <c r="G17" s="392" t="s">
        <v>44</v>
      </c>
      <c r="H17" s="392"/>
      <c r="I17" s="392"/>
      <c r="J17" s="392"/>
      <c r="K17" s="392"/>
      <c r="L17" s="392"/>
      <c r="M17" s="392"/>
      <c r="N17" s="392"/>
      <c r="O17" s="392"/>
    </row>
    <row r="18" spans="2:18" s="8" customFormat="1" ht="96" customHeight="1">
      <c r="B18" s="391" t="s">
        <v>45</v>
      </c>
      <c r="C18" s="391"/>
      <c r="D18" s="391"/>
      <c r="E18" s="391"/>
      <c r="F18" s="391"/>
      <c r="G18" s="392" t="s">
        <v>46</v>
      </c>
      <c r="H18" s="392"/>
      <c r="I18" s="392"/>
      <c r="J18" s="392"/>
      <c r="K18" s="392"/>
      <c r="L18" s="392"/>
      <c r="M18" s="392"/>
      <c r="N18" s="392"/>
      <c r="O18" s="392"/>
    </row>
    <row r="19" spans="2:18" s="8" customFormat="1" ht="93.75" customHeight="1">
      <c r="B19" s="391" t="s">
        <v>47</v>
      </c>
      <c r="C19" s="391"/>
      <c r="D19" s="391"/>
      <c r="E19" s="391"/>
      <c r="F19" s="391"/>
      <c r="G19" s="392" t="s">
        <v>48</v>
      </c>
      <c r="H19" s="392"/>
      <c r="I19" s="392"/>
      <c r="J19" s="392"/>
      <c r="K19" s="392"/>
      <c r="L19" s="392"/>
      <c r="M19" s="392"/>
      <c r="N19" s="392"/>
      <c r="O19" s="392"/>
    </row>
    <row r="20" spans="2:18" s="8" customFormat="1" ht="156.6" customHeight="1">
      <c r="B20" s="391" t="s">
        <v>49</v>
      </c>
      <c r="C20" s="391"/>
      <c r="D20" s="391"/>
      <c r="E20" s="391"/>
      <c r="F20" s="391"/>
      <c r="G20" s="392" t="s">
        <v>50</v>
      </c>
      <c r="H20" s="392"/>
      <c r="I20" s="392"/>
      <c r="J20" s="392"/>
      <c r="K20" s="392"/>
      <c r="L20" s="392"/>
      <c r="M20" s="392"/>
      <c r="N20" s="392"/>
      <c r="O20" s="392"/>
    </row>
    <row r="21" spans="2:18" s="8" customFormat="1" ht="96.75" customHeight="1">
      <c r="B21" s="391" t="s">
        <v>51</v>
      </c>
      <c r="C21" s="391"/>
      <c r="D21" s="391"/>
      <c r="E21" s="391"/>
      <c r="F21" s="391"/>
      <c r="G21" s="392" t="s">
        <v>52</v>
      </c>
      <c r="H21" s="392"/>
      <c r="I21" s="392"/>
      <c r="J21" s="392"/>
      <c r="K21" s="392"/>
      <c r="L21" s="392"/>
      <c r="M21" s="392"/>
      <c r="N21" s="392"/>
      <c r="O21" s="392"/>
    </row>
    <row r="22" spans="2:18" s="8" customFormat="1" ht="96.75" customHeight="1">
      <c r="B22" s="391" t="s">
        <v>53</v>
      </c>
      <c r="C22" s="391"/>
      <c r="D22" s="391"/>
      <c r="E22" s="391"/>
      <c r="F22" s="391"/>
      <c r="G22" s="392" t="s">
        <v>54</v>
      </c>
      <c r="H22" s="392"/>
      <c r="I22" s="392"/>
      <c r="J22" s="392"/>
      <c r="K22" s="392"/>
      <c r="L22" s="392"/>
      <c r="M22" s="392"/>
      <c r="N22" s="392"/>
      <c r="O22" s="392"/>
    </row>
    <row r="23" spans="2:18" s="8" customFormat="1" ht="99" customHeight="1">
      <c r="B23" s="391" t="s">
        <v>55</v>
      </c>
      <c r="C23" s="391"/>
      <c r="D23" s="391"/>
      <c r="E23" s="391"/>
      <c r="F23" s="391"/>
      <c r="G23" s="392" t="s">
        <v>56</v>
      </c>
      <c r="H23" s="392"/>
      <c r="I23" s="392"/>
      <c r="J23" s="392"/>
      <c r="K23" s="392"/>
      <c r="L23" s="392"/>
      <c r="M23" s="392"/>
      <c r="N23" s="392"/>
      <c r="O23" s="392"/>
    </row>
    <row r="24" spans="2:18" s="8" customFormat="1" ht="99" customHeight="1">
      <c r="B24" s="391" t="s">
        <v>57</v>
      </c>
      <c r="C24" s="391"/>
      <c r="D24" s="391"/>
      <c r="E24" s="391"/>
      <c r="F24" s="391"/>
      <c r="G24" s="392" t="s">
        <v>58</v>
      </c>
      <c r="H24" s="392"/>
      <c r="I24" s="392"/>
      <c r="J24" s="392"/>
      <c r="K24" s="392"/>
      <c r="L24" s="392"/>
      <c r="M24" s="392"/>
      <c r="N24" s="392"/>
      <c r="O24" s="392"/>
    </row>
    <row r="25" spans="2:18" s="8" customFormat="1" ht="88.5" customHeight="1">
      <c r="B25" s="391" t="s">
        <v>59</v>
      </c>
      <c r="C25" s="391"/>
      <c r="D25" s="391"/>
      <c r="E25" s="391"/>
      <c r="F25" s="391"/>
      <c r="G25" s="392" t="s">
        <v>60</v>
      </c>
      <c r="H25" s="392"/>
      <c r="I25" s="392"/>
      <c r="J25" s="392"/>
      <c r="K25" s="392"/>
      <c r="L25" s="392"/>
      <c r="M25" s="392"/>
      <c r="N25" s="392"/>
      <c r="O25" s="392"/>
    </row>
    <row r="26" spans="2:18" s="8" customFormat="1" ht="140.55000000000001" customHeight="1">
      <c r="B26" s="391" t="s">
        <v>61</v>
      </c>
      <c r="C26" s="391"/>
      <c r="D26" s="391"/>
      <c r="E26" s="391"/>
      <c r="F26" s="391"/>
      <c r="G26" s="392" t="s">
        <v>62</v>
      </c>
      <c r="H26" s="392"/>
      <c r="I26" s="392"/>
      <c r="J26" s="392"/>
      <c r="K26" s="392"/>
      <c r="L26" s="392"/>
      <c r="M26" s="392"/>
      <c r="N26" s="392"/>
      <c r="O26" s="392"/>
    </row>
    <row r="27" spans="2:18" s="8" customFormat="1"/>
    <row r="28" spans="2:18" s="8" customFormat="1"/>
    <row r="29" spans="2:18" s="8" customFormat="1" ht="15.6">
      <c r="P29" s="10"/>
      <c r="Q29" s="10"/>
      <c r="R29" s="10"/>
    </row>
    <row r="30" spans="2:18" s="8" customFormat="1"/>
    <row r="31" spans="2:18" s="8" customFormat="1"/>
    <row r="32" spans="2:18" s="8" customFormat="1"/>
    <row r="33" s="8" customFormat="1"/>
    <row r="34" s="8" customFormat="1"/>
    <row r="35" s="8" customFormat="1"/>
    <row r="53" spans="16:18" ht="15.6">
      <c r="P53" s="1"/>
      <c r="Q53" s="1"/>
      <c r="R53" s="1"/>
    </row>
    <row r="66" spans="16:18" ht="15.6">
      <c r="P66" s="1"/>
      <c r="Q66" s="1"/>
      <c r="R66" s="1"/>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3"/>
  <sheetViews>
    <sheetView showGridLines="0" topLeftCell="A49" zoomScaleNormal="100" workbookViewId="0">
      <selection activeCell="C5" sqref="C5"/>
    </sheetView>
  </sheetViews>
  <sheetFormatPr defaultColWidth="8.77734375" defaultRowHeight="14.4"/>
  <cols>
    <col min="1" max="1" width="1.77734375" customWidth="1"/>
    <col min="2" max="2" width="5.21875" customWidth="1"/>
    <col min="3" max="3" width="29" customWidth="1"/>
    <col min="4" max="4" width="100.77734375" customWidth="1"/>
    <col min="5" max="5" width="33.44140625" style="17" customWidth="1"/>
  </cols>
  <sheetData>
    <row r="1" spans="2:13" s="4" customFormat="1" ht="21" customHeight="1">
      <c r="D1" s="26" t="s">
        <v>18</v>
      </c>
      <c r="E1" s="13"/>
    </row>
    <row r="2" spans="2:13" s="4" customFormat="1" ht="42.75" customHeight="1">
      <c r="D2" s="55" t="s">
        <v>19</v>
      </c>
      <c r="E2" s="14"/>
      <c r="F2" s="54"/>
      <c r="G2" s="54"/>
      <c r="H2" s="54"/>
      <c r="I2" s="54"/>
      <c r="J2" s="54"/>
      <c r="K2" s="54"/>
      <c r="L2" s="54"/>
      <c r="M2" s="54"/>
    </row>
    <row r="3" spans="2:13" s="2" customFormat="1" ht="26.25" customHeight="1">
      <c r="E3" s="15"/>
    </row>
    <row r="4" spans="2:13" s="2" customFormat="1" ht="21">
      <c r="B4" s="23" t="s">
        <v>63</v>
      </c>
      <c r="C4" s="24"/>
      <c r="D4" s="24"/>
      <c r="E4" s="25"/>
    </row>
    <row r="5" spans="2:13" s="2" customFormat="1" ht="15.6">
      <c r="B5" s="3"/>
      <c r="E5" s="15"/>
    </row>
    <row r="6" spans="2:13" s="5" customFormat="1" ht="24" customHeight="1">
      <c r="B6" s="18" t="s">
        <v>64</v>
      </c>
      <c r="C6" s="18" t="s">
        <v>65</v>
      </c>
      <c r="D6" s="18" t="s">
        <v>66</v>
      </c>
      <c r="E6" s="18" t="s">
        <v>67</v>
      </c>
    </row>
    <row r="7" spans="2:13" s="11" customFormat="1" ht="51.75" customHeight="1">
      <c r="B7" s="19">
        <v>1</v>
      </c>
      <c r="C7" s="22" t="s">
        <v>68</v>
      </c>
      <c r="D7" s="20" t="s">
        <v>69</v>
      </c>
      <c r="E7" s="21" t="s">
        <v>70</v>
      </c>
    </row>
    <row r="8" spans="2:13" s="11" customFormat="1" ht="51.75" customHeight="1">
      <c r="B8" s="19">
        <v>2</v>
      </c>
      <c r="C8" s="22" t="s">
        <v>71</v>
      </c>
      <c r="D8" s="20" t="s">
        <v>72</v>
      </c>
      <c r="E8" s="21" t="s">
        <v>70</v>
      </c>
    </row>
    <row r="9" spans="2:13" s="11" customFormat="1" ht="110.25" customHeight="1">
      <c r="B9" s="19">
        <v>3</v>
      </c>
      <c r="C9" s="22" t="s">
        <v>73</v>
      </c>
      <c r="D9" s="20" t="s">
        <v>74</v>
      </c>
      <c r="E9" s="21" t="s">
        <v>70</v>
      </c>
    </row>
    <row r="10" spans="2:13" s="11" customFormat="1" ht="54" customHeight="1">
      <c r="B10" s="19">
        <v>4</v>
      </c>
      <c r="C10" s="22" t="s">
        <v>75</v>
      </c>
      <c r="D10" s="20" t="s">
        <v>76</v>
      </c>
      <c r="E10" s="21" t="s">
        <v>77</v>
      </c>
    </row>
    <row r="11" spans="2:13" s="11" customFormat="1" ht="51" customHeight="1">
      <c r="B11" s="19">
        <v>5</v>
      </c>
      <c r="C11" s="22" t="s">
        <v>78</v>
      </c>
      <c r="D11" s="20" t="s">
        <v>79</v>
      </c>
      <c r="E11" s="21" t="s">
        <v>77</v>
      </c>
    </row>
    <row r="12" spans="2:13" s="11" customFormat="1" ht="50.25" customHeight="1">
      <c r="B12" s="19">
        <v>6</v>
      </c>
      <c r="C12" s="22" t="s">
        <v>80</v>
      </c>
      <c r="D12" s="20" t="s">
        <v>81</v>
      </c>
      <c r="E12" s="21" t="s">
        <v>77</v>
      </c>
    </row>
    <row r="13" spans="2:13" s="11" customFormat="1" ht="50.25" customHeight="1">
      <c r="B13" s="19">
        <v>7</v>
      </c>
      <c r="C13" s="22" t="s">
        <v>82</v>
      </c>
      <c r="D13" s="20" t="s">
        <v>83</v>
      </c>
      <c r="E13" s="21" t="s">
        <v>84</v>
      </c>
    </row>
    <row r="14" spans="2:13" s="11" customFormat="1" ht="50.25" customHeight="1">
      <c r="B14" s="19">
        <v>8</v>
      </c>
      <c r="C14" s="22" t="s">
        <v>85</v>
      </c>
      <c r="D14" s="20" t="s">
        <v>86</v>
      </c>
      <c r="E14" s="21" t="s">
        <v>87</v>
      </c>
    </row>
    <row r="15" spans="2:13" s="11" customFormat="1" ht="66" customHeight="1">
      <c r="B15" s="19">
        <v>9</v>
      </c>
      <c r="C15" s="22" t="s">
        <v>88</v>
      </c>
      <c r="D15" s="20" t="s">
        <v>89</v>
      </c>
      <c r="E15" s="21" t="s">
        <v>70</v>
      </c>
    </row>
    <row r="16" spans="2:13" s="11" customFormat="1" ht="81" customHeight="1">
      <c r="B16" s="19">
        <v>10</v>
      </c>
      <c r="C16" s="22" t="s">
        <v>90</v>
      </c>
      <c r="D16" s="20" t="s">
        <v>91</v>
      </c>
      <c r="E16" s="21" t="s">
        <v>92</v>
      </c>
    </row>
    <row r="17" spans="2:11" s="11" customFormat="1" ht="43.2">
      <c r="B17" s="19">
        <v>11</v>
      </c>
      <c r="C17" s="22" t="s">
        <v>93</v>
      </c>
      <c r="D17" s="20" t="s">
        <v>94</v>
      </c>
      <c r="E17" s="21" t="s">
        <v>77</v>
      </c>
      <c r="I17" s="12"/>
      <c r="J17" s="12"/>
      <c r="K17" s="12"/>
    </row>
    <row r="18" spans="2:11" s="11" customFormat="1" ht="66" customHeight="1">
      <c r="B18" s="19">
        <v>12</v>
      </c>
      <c r="C18" s="22" t="s">
        <v>95</v>
      </c>
      <c r="D18" s="20" t="s">
        <v>96</v>
      </c>
      <c r="E18" s="21" t="s">
        <v>70</v>
      </c>
    </row>
    <row r="19" spans="2:11" s="11" customFormat="1" ht="66" customHeight="1">
      <c r="B19" s="19">
        <v>13</v>
      </c>
      <c r="C19" s="22" t="s">
        <v>97</v>
      </c>
      <c r="D19" s="20" t="s">
        <v>98</v>
      </c>
      <c r="E19" s="21" t="s">
        <v>70</v>
      </c>
    </row>
    <row r="20" spans="2:11" s="11" customFormat="1" ht="57.6">
      <c r="B20" s="19">
        <v>14</v>
      </c>
      <c r="C20" s="22" t="s">
        <v>99</v>
      </c>
      <c r="D20" s="20" t="s">
        <v>100</v>
      </c>
      <c r="E20" s="21" t="s">
        <v>101</v>
      </c>
    </row>
    <row r="21" spans="2:11" s="11" customFormat="1" ht="43.2">
      <c r="B21" s="19">
        <v>15</v>
      </c>
      <c r="C21" s="22" t="s">
        <v>102</v>
      </c>
      <c r="D21" s="20" t="s">
        <v>103</v>
      </c>
      <c r="E21" s="21" t="s">
        <v>70</v>
      </c>
    </row>
    <row r="22" spans="2:11" s="11" customFormat="1" ht="43.2">
      <c r="B22" s="19">
        <v>16</v>
      </c>
      <c r="C22" s="22" t="s">
        <v>104</v>
      </c>
      <c r="D22" s="20" t="s">
        <v>105</v>
      </c>
      <c r="E22" s="21" t="s">
        <v>77</v>
      </c>
    </row>
    <row r="23" spans="2:11" s="11" customFormat="1" ht="72">
      <c r="B23" s="19">
        <v>17</v>
      </c>
      <c r="C23" s="22" t="s">
        <v>106</v>
      </c>
      <c r="D23" s="20" t="s">
        <v>107</v>
      </c>
      <c r="E23" s="21" t="s">
        <v>70</v>
      </c>
    </row>
    <row r="24" spans="2:11" s="11" customFormat="1" ht="43.2">
      <c r="B24" s="19">
        <v>18</v>
      </c>
      <c r="C24" s="22" t="s">
        <v>108</v>
      </c>
      <c r="D24" s="20" t="s">
        <v>109</v>
      </c>
      <c r="E24" s="21" t="s">
        <v>110</v>
      </c>
    </row>
    <row r="25" spans="2:11" s="11" customFormat="1" ht="57.6">
      <c r="B25" s="19">
        <v>19</v>
      </c>
      <c r="C25" s="22" t="s">
        <v>111</v>
      </c>
      <c r="D25" s="20" t="s">
        <v>112</v>
      </c>
      <c r="E25" s="21" t="s">
        <v>113</v>
      </c>
    </row>
    <row r="26" spans="2:11" s="11" customFormat="1" ht="57.6">
      <c r="B26" s="19">
        <v>20</v>
      </c>
      <c r="C26" s="22" t="s">
        <v>114</v>
      </c>
      <c r="D26" s="20" t="s">
        <v>115</v>
      </c>
      <c r="E26" s="21" t="s">
        <v>113</v>
      </c>
    </row>
    <row r="27" spans="2:11" s="11" customFormat="1" ht="72">
      <c r="B27" s="19">
        <v>21</v>
      </c>
      <c r="C27" s="22" t="s">
        <v>116</v>
      </c>
      <c r="D27" s="20" t="s">
        <v>117</v>
      </c>
      <c r="E27" s="21" t="s">
        <v>118</v>
      </c>
    </row>
    <row r="28" spans="2:11" s="11" customFormat="1" ht="43.2">
      <c r="B28" s="19">
        <v>22</v>
      </c>
      <c r="C28" s="22" t="s">
        <v>119</v>
      </c>
      <c r="D28" s="20" t="s">
        <v>120</v>
      </c>
      <c r="E28" s="21" t="s">
        <v>77</v>
      </c>
    </row>
    <row r="29" spans="2:11" s="11" customFormat="1" ht="28.5" customHeight="1">
      <c r="B29" s="19">
        <v>23</v>
      </c>
      <c r="C29" s="22" t="s">
        <v>121</v>
      </c>
      <c r="D29" s="20" t="s">
        <v>122</v>
      </c>
      <c r="E29" s="21"/>
    </row>
    <row r="30" spans="2:11" s="11" customFormat="1" ht="43.2">
      <c r="B30" s="19">
        <v>24</v>
      </c>
      <c r="C30" s="22" t="s">
        <v>123</v>
      </c>
      <c r="D30" s="20" t="s">
        <v>124</v>
      </c>
      <c r="E30" s="21" t="s">
        <v>77</v>
      </c>
    </row>
    <row r="31" spans="2:11" s="11" customFormat="1" ht="223.2" customHeight="1">
      <c r="B31" s="19">
        <v>25</v>
      </c>
      <c r="C31" s="22" t="s">
        <v>125</v>
      </c>
      <c r="D31" s="20" t="s">
        <v>126</v>
      </c>
      <c r="E31" s="21" t="s">
        <v>127</v>
      </c>
    </row>
    <row r="32" spans="2:11" s="11" customFormat="1" ht="51" customHeight="1">
      <c r="B32" s="19">
        <v>26</v>
      </c>
      <c r="C32" s="22" t="s">
        <v>128</v>
      </c>
      <c r="D32" s="20" t="s">
        <v>129</v>
      </c>
      <c r="E32" s="21" t="s">
        <v>77</v>
      </c>
    </row>
    <row r="33" spans="2:11" s="11" customFormat="1" ht="82.5" customHeight="1">
      <c r="B33" s="19">
        <v>27</v>
      </c>
      <c r="C33" s="22" t="s">
        <v>130</v>
      </c>
      <c r="D33" s="20" t="s">
        <v>131</v>
      </c>
      <c r="E33" s="21" t="s">
        <v>70</v>
      </c>
    </row>
    <row r="34" spans="2:11" s="11" customFormat="1" ht="51.75" customHeight="1">
      <c r="B34" s="19">
        <v>28</v>
      </c>
      <c r="C34" s="22" t="s">
        <v>132</v>
      </c>
      <c r="D34" s="20" t="s">
        <v>133</v>
      </c>
      <c r="E34" s="21" t="s">
        <v>134</v>
      </c>
    </row>
    <row r="35" spans="2:11" s="11" customFormat="1" ht="48.75" customHeight="1">
      <c r="B35" s="19">
        <v>29</v>
      </c>
      <c r="C35" s="22" t="s">
        <v>135</v>
      </c>
      <c r="D35" s="20" t="s">
        <v>136</v>
      </c>
      <c r="E35" s="21" t="s">
        <v>70</v>
      </c>
    </row>
    <row r="36" spans="2:11" s="11" customFormat="1" ht="68.25" customHeight="1">
      <c r="B36" s="19">
        <v>30</v>
      </c>
      <c r="C36" s="22" t="s">
        <v>137</v>
      </c>
      <c r="D36" s="20" t="s">
        <v>138</v>
      </c>
      <c r="E36" s="21" t="s">
        <v>139</v>
      </c>
    </row>
    <row r="37" spans="2:11" s="11" customFormat="1" ht="86.4">
      <c r="B37" s="19">
        <v>31</v>
      </c>
      <c r="C37" s="22" t="s">
        <v>140</v>
      </c>
      <c r="D37" s="20" t="s">
        <v>141</v>
      </c>
      <c r="E37" s="21" t="s">
        <v>70</v>
      </c>
    </row>
    <row r="38" spans="2:11" s="11" customFormat="1" ht="57.6">
      <c r="B38" s="19"/>
      <c r="C38" s="22" t="s">
        <v>142</v>
      </c>
      <c r="D38" s="20" t="s">
        <v>143</v>
      </c>
      <c r="E38" s="21" t="s">
        <v>144</v>
      </c>
    </row>
    <row r="39" spans="2:11" s="11" customFormat="1" ht="43.2">
      <c r="B39" s="19">
        <v>32</v>
      </c>
      <c r="C39" s="22" t="s">
        <v>145</v>
      </c>
      <c r="D39" s="20" t="s">
        <v>146</v>
      </c>
      <c r="E39" s="21" t="s">
        <v>70</v>
      </c>
      <c r="I39" s="12"/>
      <c r="J39" s="12"/>
      <c r="K39" s="12"/>
    </row>
    <row r="40" spans="2:11" s="11" customFormat="1" ht="54" customHeight="1">
      <c r="B40" s="19">
        <v>33</v>
      </c>
      <c r="C40" s="22" t="s">
        <v>147</v>
      </c>
      <c r="D40" s="20" t="s">
        <v>148</v>
      </c>
      <c r="E40" s="21" t="s">
        <v>70</v>
      </c>
    </row>
    <row r="41" spans="2:11" s="11" customFormat="1" ht="48" customHeight="1">
      <c r="B41" s="19">
        <v>34</v>
      </c>
      <c r="C41" s="22" t="s">
        <v>149</v>
      </c>
      <c r="D41" s="20" t="s">
        <v>150</v>
      </c>
      <c r="E41" s="21" t="s">
        <v>151</v>
      </c>
    </row>
    <row r="42" spans="2:11" s="11" customFormat="1" ht="48.75" customHeight="1">
      <c r="B42" s="19">
        <v>35</v>
      </c>
      <c r="C42" s="22" t="s">
        <v>152</v>
      </c>
      <c r="D42" s="20" t="s">
        <v>153</v>
      </c>
      <c r="E42" s="21" t="s">
        <v>77</v>
      </c>
    </row>
    <row r="43" spans="2:11" s="11" customFormat="1" ht="43.2">
      <c r="B43" s="19">
        <v>36</v>
      </c>
      <c r="C43" s="22" t="s">
        <v>154</v>
      </c>
      <c r="D43" s="20" t="s">
        <v>155</v>
      </c>
      <c r="E43" s="21" t="s">
        <v>70</v>
      </c>
    </row>
    <row r="44" spans="2:11" s="11" customFormat="1" ht="48" customHeight="1">
      <c r="B44" s="19">
        <v>37</v>
      </c>
      <c r="C44" s="22" t="s">
        <v>156</v>
      </c>
      <c r="D44" s="20" t="s">
        <v>157</v>
      </c>
      <c r="E44" s="21" t="s">
        <v>158</v>
      </c>
    </row>
    <row r="45" spans="2:11" s="11" customFormat="1" ht="63.75" customHeight="1">
      <c r="B45" s="19">
        <v>38</v>
      </c>
      <c r="C45" s="22" t="s">
        <v>159</v>
      </c>
      <c r="D45" s="20" t="s">
        <v>160</v>
      </c>
      <c r="E45" s="21" t="s">
        <v>161</v>
      </c>
    </row>
    <row r="46" spans="2:11" s="11" customFormat="1" ht="51" customHeight="1">
      <c r="B46" s="19">
        <v>39</v>
      </c>
      <c r="C46" s="22" t="s">
        <v>162</v>
      </c>
      <c r="D46" s="20" t="s">
        <v>163</v>
      </c>
      <c r="E46" s="21" t="s">
        <v>164</v>
      </c>
    </row>
    <row r="47" spans="2:11" s="11" customFormat="1" ht="50.25" customHeight="1">
      <c r="B47" s="19">
        <v>40</v>
      </c>
      <c r="C47" s="22" t="s">
        <v>165</v>
      </c>
      <c r="D47" s="20" t="s">
        <v>166</v>
      </c>
      <c r="E47" s="21" t="s">
        <v>151</v>
      </c>
      <c r="I47" s="12"/>
      <c r="J47" s="12"/>
      <c r="K47" s="12"/>
    </row>
    <row r="48" spans="2:11" s="11" customFormat="1" ht="50.25" customHeight="1">
      <c r="B48" s="19">
        <v>41</v>
      </c>
      <c r="C48" s="22" t="s">
        <v>167</v>
      </c>
      <c r="D48" s="20" t="s">
        <v>168</v>
      </c>
      <c r="E48" s="21" t="s">
        <v>70</v>
      </c>
    </row>
    <row r="49" spans="2:5" s="11" customFormat="1" ht="124.2" customHeight="1">
      <c r="B49" s="19">
        <v>42</v>
      </c>
      <c r="C49" s="22" t="s">
        <v>169</v>
      </c>
      <c r="D49" s="20" t="s">
        <v>170</v>
      </c>
      <c r="E49" s="21" t="s">
        <v>171</v>
      </c>
    </row>
    <row r="50" spans="2:5" s="11" customFormat="1" ht="51.75" customHeight="1">
      <c r="B50" s="19">
        <v>43</v>
      </c>
      <c r="C50" s="22" t="s">
        <v>172</v>
      </c>
      <c r="D50" s="20" t="s">
        <v>173</v>
      </c>
      <c r="E50" s="21" t="s">
        <v>70</v>
      </c>
    </row>
    <row r="51" spans="2:5" s="11" customFormat="1" ht="49.5" customHeight="1">
      <c r="B51" s="19">
        <v>44</v>
      </c>
      <c r="C51" s="22" t="s">
        <v>174</v>
      </c>
      <c r="D51" s="20" t="s">
        <v>175</v>
      </c>
      <c r="E51" s="21"/>
    </row>
    <row r="52" spans="2:5" s="11" customFormat="1" ht="63.75" customHeight="1">
      <c r="B52" s="19">
        <v>45</v>
      </c>
      <c r="C52" s="22" t="s">
        <v>176</v>
      </c>
      <c r="D52" s="20" t="s">
        <v>177</v>
      </c>
      <c r="E52" s="21" t="s">
        <v>77</v>
      </c>
    </row>
    <row r="53" spans="2:5" s="11" customFormat="1">
      <c r="E53" s="1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60" zoomScaleNormal="60" workbookViewId="0">
      <selection activeCell="W19" sqref="W19"/>
    </sheetView>
  </sheetViews>
  <sheetFormatPr defaultColWidth="8.77734375" defaultRowHeight="14.4"/>
  <cols>
    <col min="1" max="1" width="4.5546875" style="98" customWidth="1"/>
    <col min="3" max="3" width="40" style="48" customWidth="1"/>
    <col min="4" max="10" width="12.77734375" customWidth="1"/>
    <col min="11" max="11" width="14" customWidth="1"/>
    <col min="12" max="12" width="12.77734375" style="38" customWidth="1"/>
    <col min="13" max="23" width="12.77734375" customWidth="1"/>
    <col min="24" max="24" width="17" customWidth="1"/>
    <col min="25" max="25" width="31.5546875" customWidth="1"/>
    <col min="26" max="26" width="47.5546875" customWidth="1"/>
  </cols>
  <sheetData>
    <row r="1" spans="1:26" ht="15.6" customHeight="1">
      <c r="A1" s="176"/>
      <c r="B1" s="176" t="s">
        <v>178</v>
      </c>
      <c r="C1"/>
      <c r="D1" s="37" t="s">
        <v>18</v>
      </c>
      <c r="E1" s="177"/>
      <c r="F1" s="177"/>
      <c r="G1" s="177"/>
      <c r="H1" s="177"/>
      <c r="I1" s="177"/>
      <c r="J1" s="177"/>
      <c r="K1" s="177"/>
      <c r="L1"/>
    </row>
    <row r="2" spans="1:26" ht="15.6" customHeight="1">
      <c r="A2" s="176"/>
      <c r="B2" s="176" t="s">
        <v>179</v>
      </c>
      <c r="C2"/>
      <c r="D2" s="39" t="s">
        <v>605</v>
      </c>
      <c r="E2" s="177"/>
      <c r="F2" s="177"/>
      <c r="G2" s="177"/>
      <c r="H2" s="177"/>
      <c r="I2" s="177"/>
      <c r="J2" s="177"/>
      <c r="K2" s="177"/>
      <c r="L2"/>
    </row>
    <row r="3" spans="1:26">
      <c r="A3"/>
      <c r="C3"/>
      <c r="L3"/>
    </row>
    <row r="4" spans="1:26">
      <c r="A4"/>
      <c r="C4"/>
      <c r="D4" s="330" t="s">
        <v>606</v>
      </c>
      <c r="E4" s="331"/>
      <c r="F4" s="331"/>
      <c r="L4"/>
    </row>
    <row r="5" spans="1:26" ht="21" customHeight="1">
      <c r="A5" s="347"/>
      <c r="B5" s="333" t="s">
        <v>180</v>
      </c>
      <c r="C5" s="348"/>
      <c r="D5" s="334"/>
      <c r="E5" s="25"/>
      <c r="F5" s="334"/>
      <c r="G5" s="334"/>
      <c r="H5" s="334"/>
      <c r="I5" s="334"/>
      <c r="J5" s="334"/>
      <c r="K5" s="334"/>
      <c r="L5" s="349"/>
      <c r="M5" s="334"/>
    </row>
    <row r="6" spans="1:26">
      <c r="A6"/>
      <c r="C6"/>
      <c r="K6" s="40"/>
      <c r="L6"/>
    </row>
    <row r="7" spans="1:26" ht="29.25" customHeight="1">
      <c r="A7"/>
      <c r="B7" s="350" t="s">
        <v>181</v>
      </c>
      <c r="C7" s="351" t="s">
        <v>65</v>
      </c>
      <c r="D7" s="394" t="s">
        <v>607</v>
      </c>
      <c r="E7" s="394"/>
      <c r="F7" s="394">
        <v>2013</v>
      </c>
      <c r="G7" s="394"/>
      <c r="H7" s="394">
        <v>2014</v>
      </c>
      <c r="I7" s="394"/>
      <c r="J7" s="394">
        <v>2015</v>
      </c>
      <c r="K7" s="394"/>
      <c r="L7" s="394">
        <v>2016</v>
      </c>
      <c r="M7" s="394"/>
      <c r="N7" s="394">
        <v>2017</v>
      </c>
      <c r="O7" s="394"/>
      <c r="P7" s="394">
        <v>2018</v>
      </c>
      <c r="Q7" s="394"/>
      <c r="R7" s="394">
        <v>2019</v>
      </c>
      <c r="S7" s="417"/>
      <c r="T7" s="353">
        <v>2020</v>
      </c>
      <c r="U7" s="353">
        <v>2021</v>
      </c>
      <c r="V7" s="353">
        <v>2022</v>
      </c>
      <c r="W7" s="354">
        <v>2023</v>
      </c>
      <c r="X7" s="355">
        <v>2024</v>
      </c>
      <c r="Y7" s="418" t="s">
        <v>610</v>
      </c>
      <c r="Z7" s="420" t="s">
        <v>184</v>
      </c>
    </row>
    <row r="8" spans="1:26" ht="34.950000000000003" customHeight="1">
      <c r="A8"/>
      <c r="B8" s="352"/>
      <c r="C8" s="356"/>
      <c r="D8" s="357" t="s">
        <v>185</v>
      </c>
      <c r="E8" s="350" t="s">
        <v>609</v>
      </c>
      <c r="F8" s="357" t="s">
        <v>185</v>
      </c>
      <c r="G8" s="350" t="s">
        <v>609</v>
      </c>
      <c r="H8" s="357" t="s">
        <v>185</v>
      </c>
      <c r="I8" s="350" t="s">
        <v>609</v>
      </c>
      <c r="J8" s="357" t="s">
        <v>185</v>
      </c>
      <c r="K8" s="350" t="s">
        <v>609</v>
      </c>
      <c r="L8" s="357" t="s">
        <v>185</v>
      </c>
      <c r="M8" s="350" t="s">
        <v>609</v>
      </c>
      <c r="N8" s="357" t="s">
        <v>185</v>
      </c>
      <c r="O8" s="350" t="s">
        <v>609</v>
      </c>
      <c r="P8" s="357" t="s">
        <v>185</v>
      </c>
      <c r="Q8" s="350" t="s">
        <v>609</v>
      </c>
      <c r="R8" s="357" t="s">
        <v>185</v>
      </c>
      <c r="S8" s="352" t="s">
        <v>609</v>
      </c>
      <c r="T8" s="358"/>
      <c r="U8" s="358"/>
      <c r="V8" s="358"/>
      <c r="W8" s="359"/>
      <c r="X8" s="360"/>
      <c r="Y8" s="419"/>
      <c r="Z8" s="421"/>
    </row>
    <row r="9" spans="1:26" ht="15.6">
      <c r="B9" s="153" t="s">
        <v>186</v>
      </c>
      <c r="C9" s="41"/>
      <c r="D9" s="41"/>
      <c r="E9" s="41"/>
      <c r="F9" s="41"/>
      <c r="G9" s="41"/>
      <c r="H9" s="41"/>
      <c r="I9" s="41"/>
      <c r="J9" s="41"/>
      <c r="K9" s="41"/>
      <c r="L9" s="41"/>
      <c r="M9" s="41"/>
      <c r="N9" s="41"/>
      <c r="O9" s="41"/>
      <c r="P9" s="41"/>
      <c r="Q9" s="41"/>
      <c r="R9" s="41"/>
      <c r="S9" s="41"/>
      <c r="T9" s="120"/>
      <c r="U9" s="120"/>
      <c r="V9" s="120"/>
      <c r="W9" s="120"/>
      <c r="X9" s="236"/>
      <c r="Y9" s="42"/>
      <c r="Z9" s="43"/>
    </row>
    <row r="10" spans="1:26" ht="80.25" customHeight="1">
      <c r="A10" s="112"/>
      <c r="B10" s="44">
        <v>1</v>
      </c>
      <c r="C10" s="154" t="s">
        <v>187</v>
      </c>
      <c r="D10" s="133"/>
      <c r="E10" s="134"/>
      <c r="F10" s="241">
        <v>41123</v>
      </c>
      <c r="G10" s="240"/>
      <c r="H10" s="241">
        <v>42483</v>
      </c>
      <c r="I10" s="240"/>
      <c r="J10" s="242">
        <v>41302</v>
      </c>
      <c r="K10" s="240"/>
      <c r="L10" s="241">
        <v>40116</v>
      </c>
      <c r="M10" s="240"/>
      <c r="N10" s="241">
        <v>37221</v>
      </c>
      <c r="O10" s="240"/>
      <c r="P10" s="242">
        <v>36076</v>
      </c>
      <c r="Q10" s="240"/>
      <c r="R10" s="241">
        <v>35526</v>
      </c>
      <c r="S10" s="240"/>
      <c r="T10" s="240">
        <v>36030</v>
      </c>
      <c r="U10" s="240">
        <v>36623</v>
      </c>
      <c r="V10" s="240">
        <v>36375</v>
      </c>
      <c r="W10" s="240">
        <v>36619</v>
      </c>
      <c r="X10" s="237"/>
      <c r="Y10" s="287"/>
      <c r="Z10" s="45" t="s">
        <v>188</v>
      </c>
    </row>
    <row r="11" spans="1:26" ht="78.75" customHeight="1">
      <c r="B11" s="44">
        <v>2</v>
      </c>
      <c r="C11" s="56" t="s">
        <v>189</v>
      </c>
      <c r="D11" s="133"/>
      <c r="E11" s="134"/>
      <c r="F11" s="241">
        <v>40346</v>
      </c>
      <c r="G11" s="240"/>
      <c r="H11" s="241">
        <v>41829</v>
      </c>
      <c r="I11" s="240"/>
      <c r="J11" s="242">
        <v>40699</v>
      </c>
      <c r="K11" s="240"/>
      <c r="L11" s="241">
        <v>39599</v>
      </c>
      <c r="M11" s="240"/>
      <c r="N11" s="241">
        <v>36729</v>
      </c>
      <c r="O11" s="240"/>
      <c r="P11" s="242">
        <v>35531</v>
      </c>
      <c r="Q11" s="240"/>
      <c r="R11" s="242">
        <v>35071</v>
      </c>
      <c r="S11" s="240"/>
      <c r="T11" s="240">
        <v>35656</v>
      </c>
      <c r="U11" s="240">
        <v>36239</v>
      </c>
      <c r="V11" s="240">
        <v>35969</v>
      </c>
      <c r="W11" s="240">
        <v>35961</v>
      </c>
      <c r="X11" s="237"/>
      <c r="Y11" s="287"/>
      <c r="Z11" s="45" t="s">
        <v>188</v>
      </c>
    </row>
    <row r="12" spans="1:26" ht="102.6" customHeight="1">
      <c r="B12" s="44">
        <v>3</v>
      </c>
      <c r="C12" s="56" t="s">
        <v>190</v>
      </c>
      <c r="D12" s="133"/>
      <c r="E12" s="134"/>
      <c r="F12" s="241">
        <v>777</v>
      </c>
      <c r="G12" s="240"/>
      <c r="H12" s="241">
        <v>654</v>
      </c>
      <c r="I12" s="240"/>
      <c r="J12" s="242">
        <v>603</v>
      </c>
      <c r="K12" s="240"/>
      <c r="L12" s="241">
        <v>517</v>
      </c>
      <c r="M12" s="240"/>
      <c r="N12" s="241">
        <v>492</v>
      </c>
      <c r="O12" s="240"/>
      <c r="P12" s="242">
        <v>545</v>
      </c>
      <c r="Q12" s="240"/>
      <c r="R12" s="241">
        <v>455</v>
      </c>
      <c r="S12" s="240"/>
      <c r="T12" s="240">
        <v>374</v>
      </c>
      <c r="U12" s="240">
        <v>384</v>
      </c>
      <c r="V12" s="240">
        <v>406</v>
      </c>
      <c r="W12" s="240">
        <v>658</v>
      </c>
      <c r="X12" s="237"/>
      <c r="Y12" s="287"/>
      <c r="Z12" s="30"/>
    </row>
    <row r="13" spans="1:26" ht="71.25" customHeight="1">
      <c r="B13" s="44">
        <v>4</v>
      </c>
      <c r="C13" s="154" t="s">
        <v>191</v>
      </c>
      <c r="D13" s="133"/>
      <c r="E13" s="134"/>
      <c r="F13" s="241">
        <v>47</v>
      </c>
      <c r="G13" s="240"/>
      <c r="H13" s="241">
        <v>55</v>
      </c>
      <c r="I13" s="240"/>
      <c r="J13" s="242">
        <v>29</v>
      </c>
      <c r="K13" s="240"/>
      <c r="L13" s="241">
        <v>26</v>
      </c>
      <c r="M13" s="240"/>
      <c r="N13" s="241">
        <v>19</v>
      </c>
      <c r="O13" s="240"/>
      <c r="P13" s="242">
        <v>10</v>
      </c>
      <c r="Q13" s="240"/>
      <c r="R13" s="241">
        <v>5</v>
      </c>
      <c r="S13" s="240"/>
      <c r="T13" s="240">
        <v>0</v>
      </c>
      <c r="U13" s="240">
        <v>0</v>
      </c>
      <c r="V13" s="240">
        <v>0</v>
      </c>
      <c r="W13" s="240">
        <v>0</v>
      </c>
      <c r="X13" s="237"/>
      <c r="Y13" s="287"/>
      <c r="Z13" s="30"/>
    </row>
    <row r="14" spans="1:26" ht="138" customHeight="1">
      <c r="B14" s="44">
        <v>5</v>
      </c>
      <c r="C14" s="261" t="s">
        <v>192</v>
      </c>
      <c r="D14" s="137"/>
      <c r="E14" s="138"/>
      <c r="F14" s="244">
        <v>41123</v>
      </c>
      <c r="G14" s="243"/>
      <c r="H14" s="244">
        <v>42483</v>
      </c>
      <c r="I14" s="243"/>
      <c r="J14" s="245">
        <v>41302</v>
      </c>
      <c r="K14" s="243"/>
      <c r="L14" s="244">
        <v>40116</v>
      </c>
      <c r="M14" s="243"/>
      <c r="N14" s="244">
        <v>37221</v>
      </c>
      <c r="O14" s="243"/>
      <c r="P14" s="245">
        <v>36076</v>
      </c>
      <c r="Q14" s="243"/>
      <c r="R14" s="244">
        <v>35526</v>
      </c>
      <c r="S14" s="243"/>
      <c r="T14" s="243">
        <v>36030</v>
      </c>
      <c r="U14" s="243">
        <v>36623</v>
      </c>
      <c r="V14" s="243">
        <v>36375</v>
      </c>
      <c r="W14" s="243">
        <v>36619</v>
      </c>
      <c r="X14" s="238"/>
      <c r="Y14" s="298"/>
      <c r="Z14" s="57"/>
    </row>
    <row r="15" spans="1:26" ht="15" customHeight="1">
      <c r="B15" s="153" t="s">
        <v>193</v>
      </c>
      <c r="C15" s="153"/>
      <c r="D15" s="41"/>
      <c r="E15" s="41"/>
      <c r="F15" s="41"/>
      <c r="G15" s="41"/>
      <c r="H15" s="41"/>
      <c r="I15" s="41"/>
      <c r="J15" s="41"/>
      <c r="K15" s="41"/>
      <c r="L15" s="41"/>
      <c r="M15" s="41"/>
      <c r="N15" s="41"/>
      <c r="O15" s="41"/>
      <c r="P15" s="41"/>
      <c r="Q15" s="41"/>
      <c r="R15" s="41"/>
      <c r="S15" s="41"/>
      <c r="T15" s="41"/>
      <c r="U15" s="41"/>
      <c r="V15" s="41"/>
      <c r="W15" s="41"/>
      <c r="X15" s="236"/>
      <c r="Y15" s="41"/>
      <c r="Z15" s="43"/>
    </row>
    <row r="16" spans="1:26" ht="31.2" customHeight="1">
      <c r="B16" s="44">
        <v>6</v>
      </c>
      <c r="C16" s="46" t="s">
        <v>194</v>
      </c>
      <c r="D16" s="229"/>
      <c r="E16" s="230"/>
      <c r="F16" s="228"/>
      <c r="G16" s="230"/>
      <c r="H16" s="228"/>
      <c r="I16" s="230"/>
      <c r="J16" s="228"/>
      <c r="K16" s="230"/>
      <c r="L16" s="259" t="s">
        <v>195</v>
      </c>
      <c r="M16" s="230"/>
      <c r="N16" s="228"/>
      <c r="O16" s="230"/>
      <c r="P16" s="228"/>
      <c r="Q16" s="230"/>
      <c r="R16" s="228"/>
      <c r="S16" s="230"/>
      <c r="T16" s="230"/>
      <c r="U16" s="230"/>
      <c r="V16" s="230"/>
      <c r="W16" s="231"/>
      <c r="X16" s="239"/>
      <c r="Y16" s="231"/>
      <c r="Z16" s="232" t="s">
        <v>196</v>
      </c>
    </row>
    <row r="17" spans="2:26" ht="72" customHeight="1">
      <c r="B17" s="44">
        <v>7</v>
      </c>
      <c r="C17" s="155" t="s">
        <v>197</v>
      </c>
      <c r="D17" s="133"/>
      <c r="E17" s="134"/>
      <c r="F17" s="135"/>
      <c r="G17" s="134"/>
      <c r="H17" s="135"/>
      <c r="I17" s="134"/>
      <c r="J17" s="136"/>
      <c r="K17" s="134"/>
      <c r="L17" s="135"/>
      <c r="M17" s="134"/>
      <c r="N17" s="135"/>
      <c r="O17" s="134"/>
      <c r="P17" s="136"/>
      <c r="Q17" s="134"/>
      <c r="R17" s="135"/>
      <c r="S17" s="134"/>
      <c r="T17" s="134"/>
      <c r="U17" s="134"/>
      <c r="V17" s="134"/>
      <c r="W17" s="134"/>
      <c r="X17" s="237"/>
      <c r="Y17" s="297"/>
      <c r="Z17" s="59"/>
    </row>
    <row r="18" spans="2:26" ht="15.6">
      <c r="B18" s="153" t="s">
        <v>198</v>
      </c>
      <c r="C18" s="41"/>
      <c r="D18" s="41"/>
      <c r="E18" s="41"/>
      <c r="F18" s="41"/>
      <c r="G18" s="41"/>
      <c r="H18" s="41"/>
      <c r="I18" s="41"/>
      <c r="J18" s="41"/>
      <c r="K18" s="41"/>
      <c r="L18" s="41"/>
      <c r="M18" s="41"/>
      <c r="N18" s="41"/>
      <c r="O18" s="41"/>
      <c r="P18" s="41"/>
      <c r="Q18" s="41"/>
      <c r="R18" s="41"/>
      <c r="S18" s="41"/>
      <c r="T18" s="41"/>
      <c r="U18" s="41"/>
      <c r="V18" s="41"/>
      <c r="W18" s="41"/>
      <c r="X18" s="236"/>
      <c r="Y18" s="41"/>
      <c r="Z18" s="43"/>
    </row>
    <row r="19" spans="2:26" ht="38.25" customHeight="1" thickBot="1">
      <c r="B19" s="44">
        <v>8</v>
      </c>
      <c r="C19" s="154" t="s">
        <v>199</v>
      </c>
      <c r="D19" s="133"/>
      <c r="E19" s="134"/>
      <c r="F19" s="135">
        <v>41790</v>
      </c>
      <c r="H19" s="134">
        <v>46031</v>
      </c>
      <c r="I19" s="134"/>
      <c r="J19" s="136">
        <v>41763</v>
      </c>
      <c r="K19" s="134"/>
      <c r="L19" s="135">
        <v>40592</v>
      </c>
      <c r="M19" s="134"/>
      <c r="N19" s="135">
        <v>37700</v>
      </c>
      <c r="O19" s="134"/>
      <c r="P19" s="136">
        <v>36574</v>
      </c>
      <c r="Q19" s="134"/>
      <c r="R19" s="135">
        <v>36041</v>
      </c>
      <c r="S19" s="134"/>
      <c r="T19" s="134">
        <v>36353</v>
      </c>
      <c r="U19" s="134">
        <v>36623</v>
      </c>
      <c r="V19" s="134">
        <v>36375</v>
      </c>
      <c r="W19" s="572">
        <v>36590</v>
      </c>
      <c r="X19" s="235"/>
      <c r="Y19" s="287"/>
      <c r="Z19" s="58" t="s">
        <v>200</v>
      </c>
    </row>
    <row r="20" spans="2:26" ht="17.25" customHeight="1" thickTop="1">
      <c r="B20" s="153" t="s">
        <v>201</v>
      </c>
      <c r="C20" s="41"/>
      <c r="D20" s="41"/>
      <c r="E20" s="41"/>
      <c r="F20" s="41"/>
      <c r="G20" s="41"/>
      <c r="H20" s="41"/>
      <c r="I20" s="41"/>
      <c r="J20" s="41"/>
      <c r="K20" s="41"/>
      <c r="L20" s="41"/>
      <c r="M20" s="41"/>
      <c r="N20" s="41"/>
      <c r="O20" s="41"/>
      <c r="P20" s="41"/>
      <c r="Q20" s="41"/>
      <c r="R20" s="41"/>
      <c r="S20" s="41"/>
      <c r="T20" s="41"/>
      <c r="U20" s="41"/>
      <c r="V20" s="41"/>
      <c r="W20" s="41"/>
      <c r="X20" s="234" t="s">
        <v>202</v>
      </c>
      <c r="Y20" s="415"/>
      <c r="Z20" s="416"/>
    </row>
    <row r="21" spans="2:26" ht="75.75" customHeight="1">
      <c r="B21" s="44">
        <v>9</v>
      </c>
      <c r="C21" s="154" t="s">
        <v>203</v>
      </c>
      <c r="D21" s="146" t="str">
        <f>IF(OR(ISBLANK(D10),ISBLANK(D19)),IF(OR(ISBLANK(D10),ISBLANK(D52)),"",100*D10/D52),100*D10/D19)</f>
        <v/>
      </c>
      <c r="E21" s="147" t="str">
        <f>IF(OR(ISBLANK(E10),ISBLANK(E19)),IF(OR(ISBLANK(E10),ISBLANK(D52)),"",100*E10/D52),100*E10/E19)</f>
        <v/>
      </c>
      <c r="F21" s="148">
        <f>IF(OR(ISBLANK(F10),ISBLANK(F19)),IF(OR(ISBLANK(F10),ISBLANK(E52)),"",100*F10/E52),100*F10/F19)</f>
        <v>98.403924383823878</v>
      </c>
      <c r="G21" s="147" t="str">
        <f>IF(OR(ISBLANK(G10),ISBLANK(H19)),IF(OR(ISBLANK(G10),ISBLANK(E52)),"",100*G10/E52),100*G10/H19)</f>
        <v/>
      </c>
      <c r="H21" s="148">
        <f>IF(OR(ISBLANK(I22H10),ISBLANK(H19)),IF(OR(ISBLANK(H10),ISBLANK(F52)),"",100*H10/F52),100*H10/H19)</f>
        <v>92.292150941756645</v>
      </c>
      <c r="I21" s="147" t="str">
        <f>IF(OR(ISBLANK(I10),ISBLANK(I19)),IF(OR(ISBLANK(I10),ISBLANK(F52)),"",100*I10/F52),100*I10/I19)</f>
        <v/>
      </c>
      <c r="J21" s="149">
        <f>IF(OR(ISBLANK(J10),ISBLANK(J19)),IF(OR(ISBLANK(J10),ISBLANK(G52)),"",100*J10/G52),100*J10/J19)</f>
        <v>98.896152096353234</v>
      </c>
      <c r="K21" s="147" t="str">
        <f>IF(OR(ISBLANK(K10),ISBLANK(K19)),IF(OR(ISBLANK(K10),ISBLANK(G52)),"",100*K10/G52),100*K10/K19)</f>
        <v/>
      </c>
      <c r="L21" s="148">
        <f>IF(OR(ISBLANK(L10),ISBLANK(L19)),IF(OR(ISBLANK(L10),ISBLANK(H52)),"",100*L10/H52),100*L10/L19)</f>
        <v>98.827355143870719</v>
      </c>
      <c r="M21" s="147" t="str">
        <f>IF(OR(ISBLANK(M10),ISBLANK(M19)),IF(OR(ISBLANK(M10),ISBLANK(H52)),"",100*M10/H52),100*M10/M19)</f>
        <v/>
      </c>
      <c r="N21" s="148">
        <f>IF(OR(ISBLANK(N10),ISBLANK(N19)),IF(OR(ISBLANK(N10),ISBLANK(I52)),"",100*N10/I52),100*N10/N19)</f>
        <v>98.729442970822276</v>
      </c>
      <c r="O21" s="147" t="str">
        <f>IF(OR(ISBLANK(O10),ISBLANK(O19)),IF(OR(ISBLANK(O10),ISBLANK(I52)),"",100*O10/I52),100*O10/O19)</f>
        <v/>
      </c>
      <c r="P21" s="149">
        <f>IF(OR(ISBLANK(P10),ISBLANK(P19)),IF(OR(ISBLANK(P10),ISBLANK(J52)),"",100*P10/J52),100*P10/P19)</f>
        <v>98.638376989117958</v>
      </c>
      <c r="Q21" s="147" t="str">
        <f>IF(OR(ISBLANK(Q10),ISBLANK(Q19)),IF(OR(ISBLANK(Q10),ISBLANK(J52)),"",100*Q10/J52),100*Q10/Q19)</f>
        <v/>
      </c>
      <c r="R21" s="148">
        <f>IF(OR(ISBLANK(R10),ISBLANK(R19)),IF(OR(ISBLANK(R10),ISBLANK(K52)),"",100*R10/K52),100*R10/R19)</f>
        <v>98.571071834854749</v>
      </c>
      <c r="S21" s="147" t="str">
        <f>IF(OR(ISBLANK(S10),ISBLANK(S19)),IF(OR(ISBLANK(S10),ISBLANK(K52)),"",100*S10/K52),100*S10/S19)</f>
        <v/>
      </c>
      <c r="T21" s="147">
        <f>IF(OR(ISBLANK(T10),ISBLANK(T19)),IF(OR(ISBLANK(T10),ISBLANK(L52)),"",100*T10/L52),100*T10/T19)</f>
        <v>99.111490110857432</v>
      </c>
      <c r="U21" s="147">
        <f>IF(OR(ISBLANK(U10),ISBLANK(U19)),IF(OR(ISBLANK(U10),ISBLANK(M52)),"",100*U10/M52),100*U10/U19)</f>
        <v>100</v>
      </c>
      <c r="V21" s="147">
        <f>IF(OR(ISBLANK(V10),ISBLANK(V19)),IF(OR(ISBLANK(V10),ISBLANK(N52)),"",100*V10/N52),100*V10/V19)</f>
        <v>100</v>
      </c>
      <c r="W21" s="150">
        <f>IF(OR(ISBLANK(W10),ISBLANK(W19)),IF(OR(ISBLANK(W10),ISBLANK(O52)),"",100*W10/O52),100*W10/W19)</f>
        <v>100.07925662749385</v>
      </c>
      <c r="X21" s="290">
        <v>100</v>
      </c>
      <c r="Y21" s="287"/>
      <c r="Z21" s="59"/>
    </row>
    <row r="22" spans="2:26" ht="172.5" customHeight="1">
      <c r="B22" s="44">
        <v>10</v>
      </c>
      <c r="C22" s="262" t="s">
        <v>204</v>
      </c>
      <c r="D22" s="146" t="str">
        <f t="shared" ref="D22:W22" si="0">IF(OR(ISBLANK(D14),ISBLANK(D10)),"",100*D14/D10)</f>
        <v/>
      </c>
      <c r="E22" s="147" t="str">
        <f t="shared" si="0"/>
        <v/>
      </c>
      <c r="F22" s="148">
        <f t="shared" si="0"/>
        <v>100</v>
      </c>
      <c r="G22" s="147" t="str">
        <f t="shared" si="0"/>
        <v/>
      </c>
      <c r="H22" s="148">
        <f t="shared" si="0"/>
        <v>100</v>
      </c>
      <c r="I22" s="147" t="str">
        <f t="shared" si="0"/>
        <v/>
      </c>
      <c r="J22" s="149">
        <f t="shared" si="0"/>
        <v>100</v>
      </c>
      <c r="K22" s="147" t="str">
        <f t="shared" si="0"/>
        <v/>
      </c>
      <c r="L22" s="148">
        <f t="shared" si="0"/>
        <v>100</v>
      </c>
      <c r="M22" s="147" t="str">
        <f t="shared" si="0"/>
        <v/>
      </c>
      <c r="N22" s="148">
        <f t="shared" si="0"/>
        <v>100</v>
      </c>
      <c r="O22" s="147" t="str">
        <f t="shared" si="0"/>
        <v/>
      </c>
      <c r="P22" s="149">
        <f t="shared" si="0"/>
        <v>100</v>
      </c>
      <c r="Q22" s="147" t="str">
        <f t="shared" si="0"/>
        <v/>
      </c>
      <c r="R22" s="148">
        <f t="shared" si="0"/>
        <v>100</v>
      </c>
      <c r="S22" s="147" t="str">
        <f t="shared" si="0"/>
        <v/>
      </c>
      <c r="T22" s="147">
        <f t="shared" si="0"/>
        <v>100</v>
      </c>
      <c r="U22" s="147">
        <f t="shared" si="0"/>
        <v>100</v>
      </c>
      <c r="V22" s="147">
        <f t="shared" si="0"/>
        <v>100</v>
      </c>
      <c r="W22" s="147">
        <f t="shared" si="0"/>
        <v>100</v>
      </c>
      <c r="X22" s="290">
        <v>100</v>
      </c>
      <c r="Y22" s="286"/>
      <c r="Z22" s="59"/>
    </row>
    <row r="23" spans="2:26" ht="92.55" customHeight="1">
      <c r="B23" s="44">
        <v>11</v>
      </c>
      <c r="C23" s="154" t="s">
        <v>205</v>
      </c>
      <c r="D23" s="146">
        <f>D50</f>
        <v>0</v>
      </c>
      <c r="E23" s="233"/>
      <c r="F23" s="148">
        <f>E50</f>
        <v>0</v>
      </c>
      <c r="G23" s="233"/>
      <c r="H23" s="148">
        <f>F50</f>
        <v>0</v>
      </c>
      <c r="I23" s="233"/>
      <c r="J23" s="149">
        <f>G50</f>
        <v>0</v>
      </c>
      <c r="K23" s="233"/>
      <c r="L23" s="258" t="s">
        <v>195</v>
      </c>
      <c r="M23" s="233"/>
      <c r="N23" s="148">
        <f>I50</f>
        <v>0</v>
      </c>
      <c r="O23" s="233"/>
      <c r="P23" s="149">
        <f>J50</f>
        <v>0</v>
      </c>
      <c r="Q23" s="233"/>
      <c r="R23" s="148">
        <f>K50</f>
        <v>0</v>
      </c>
      <c r="S23" s="233"/>
      <c r="T23" s="233"/>
      <c r="U23" s="233"/>
      <c r="V23" s="233"/>
      <c r="W23" s="233"/>
      <c r="X23" s="290">
        <v>100</v>
      </c>
      <c r="Y23" s="286"/>
      <c r="Z23" s="47" t="s">
        <v>206</v>
      </c>
    </row>
    <row r="24" spans="2:26" ht="62.25" customHeight="1" thickBot="1">
      <c r="B24" s="44">
        <v>12</v>
      </c>
      <c r="C24" s="154" t="s">
        <v>207</v>
      </c>
      <c r="D24" s="146">
        <f>D17</f>
        <v>0</v>
      </c>
      <c r="E24" s="227">
        <f t="shared" ref="E24:W24" si="1">E17</f>
        <v>0</v>
      </c>
      <c r="F24" s="146">
        <f t="shared" si="1"/>
        <v>0</v>
      </c>
      <c r="G24" s="227">
        <f t="shared" si="1"/>
        <v>0</v>
      </c>
      <c r="H24" s="146">
        <f t="shared" si="1"/>
        <v>0</v>
      </c>
      <c r="I24" s="227">
        <f t="shared" si="1"/>
        <v>0</v>
      </c>
      <c r="J24" s="146">
        <f t="shared" si="1"/>
        <v>0</v>
      </c>
      <c r="K24" s="227">
        <f t="shared" si="1"/>
        <v>0</v>
      </c>
      <c r="L24" s="146">
        <f t="shared" si="1"/>
        <v>0</v>
      </c>
      <c r="M24" s="227">
        <f t="shared" si="1"/>
        <v>0</v>
      </c>
      <c r="N24" s="146">
        <f t="shared" si="1"/>
        <v>0</v>
      </c>
      <c r="O24" s="227">
        <f t="shared" si="1"/>
        <v>0</v>
      </c>
      <c r="P24" s="146">
        <f t="shared" si="1"/>
        <v>0</v>
      </c>
      <c r="Q24" s="227">
        <f t="shared" si="1"/>
        <v>0</v>
      </c>
      <c r="R24" s="146">
        <f t="shared" si="1"/>
        <v>0</v>
      </c>
      <c r="S24" s="227">
        <f t="shared" si="1"/>
        <v>0</v>
      </c>
      <c r="T24" s="227">
        <f t="shared" si="1"/>
        <v>0</v>
      </c>
      <c r="U24" s="227">
        <f t="shared" si="1"/>
        <v>0</v>
      </c>
      <c r="V24" s="227">
        <f t="shared" si="1"/>
        <v>0</v>
      </c>
      <c r="W24" s="227">
        <f t="shared" si="1"/>
        <v>0</v>
      </c>
      <c r="X24" s="291">
        <v>100</v>
      </c>
      <c r="Y24" s="286"/>
      <c r="Z24" s="59"/>
    </row>
    <row r="25" spans="2:26" ht="6" customHeight="1" thickTop="1">
      <c r="C25" s="53"/>
      <c r="D25" s="48"/>
      <c r="E25" s="48"/>
      <c r="F25" s="48"/>
      <c r="G25" s="48"/>
      <c r="H25" s="48"/>
      <c r="I25" s="48"/>
      <c r="J25" s="48"/>
      <c r="K25" s="121"/>
      <c r="M25" s="11"/>
      <c r="X25" s="126"/>
    </row>
    <row r="26" spans="2:26">
      <c r="C26" s="53"/>
      <c r="D26" s="48"/>
      <c r="E26" s="48"/>
      <c r="F26" s="48"/>
      <c r="G26" s="48"/>
      <c r="H26" s="48"/>
      <c r="I26" s="48"/>
      <c r="J26" s="48"/>
      <c r="K26" s="48"/>
      <c r="M26" s="11"/>
    </row>
    <row r="27" spans="2:26" ht="22.5" customHeight="1">
      <c r="B27" s="156" t="s">
        <v>208</v>
      </c>
      <c r="C27" s="157"/>
      <c r="D27" s="157"/>
      <c r="E27" s="157"/>
      <c r="F27" s="157"/>
      <c r="G27" s="157"/>
      <c r="H27" s="157"/>
      <c r="I27" s="157"/>
      <c r="J27" s="157"/>
      <c r="K27" s="157"/>
      <c r="L27" s="158"/>
      <c r="M27" s="11"/>
    </row>
    <row r="28" spans="2:26">
      <c r="C28" s="53"/>
      <c r="D28" s="48"/>
      <c r="E28" s="48"/>
      <c r="F28" s="48"/>
      <c r="G28" s="48"/>
      <c r="H28" s="48"/>
      <c r="I28" s="48"/>
      <c r="J28" s="48"/>
      <c r="K28" s="48"/>
      <c r="M28" s="11"/>
    </row>
    <row r="29" spans="2:26">
      <c r="C29" s="53"/>
      <c r="D29" s="48"/>
      <c r="E29" s="48"/>
      <c r="F29" s="159" t="s">
        <v>209</v>
      </c>
      <c r="G29" s="48"/>
      <c r="H29" s="48"/>
      <c r="I29" s="48"/>
      <c r="J29" s="48"/>
      <c r="K29" s="48"/>
      <c r="M29" s="11"/>
    </row>
    <row r="30" spans="2:26">
      <c r="C30" s="53"/>
      <c r="D30" s="48"/>
      <c r="E30" s="48"/>
      <c r="F30" s="49" t="s">
        <v>210</v>
      </c>
      <c r="G30" s="48"/>
      <c r="H30" s="48"/>
      <c r="I30" s="48"/>
      <c r="J30" s="48"/>
      <c r="K30" s="48"/>
      <c r="M30" s="11"/>
    </row>
    <row r="31" spans="2:26">
      <c r="C31" s="53"/>
      <c r="D31" s="48"/>
      <c r="E31" s="48"/>
      <c r="F31" s="50" t="s">
        <v>211</v>
      </c>
      <c r="G31" s="48"/>
      <c r="H31" s="48"/>
      <c r="I31" s="48"/>
      <c r="J31" s="48"/>
      <c r="K31" s="48"/>
      <c r="M31" s="11"/>
    </row>
    <row r="32" spans="2:26">
      <c r="C32" s="53"/>
      <c r="D32" s="48"/>
      <c r="E32" s="48"/>
      <c r="F32" s="50" t="s">
        <v>212</v>
      </c>
      <c r="G32" s="48"/>
      <c r="H32" s="48"/>
      <c r="I32" s="48"/>
      <c r="J32" s="48"/>
      <c r="K32" s="48"/>
      <c r="M32" s="11"/>
    </row>
    <row r="33" spans="2:19">
      <c r="C33" s="53"/>
      <c r="D33" s="48"/>
      <c r="E33" s="48"/>
      <c r="F33" s="50" t="s">
        <v>213</v>
      </c>
      <c r="G33" s="48"/>
      <c r="H33" s="48"/>
      <c r="I33" s="48"/>
      <c r="J33" s="48"/>
      <c r="K33" s="48"/>
      <c r="M33" s="11"/>
    </row>
    <row r="34" spans="2:19">
      <c r="C34" s="53"/>
      <c r="D34" s="48"/>
      <c r="E34" s="48"/>
      <c r="F34" s="48"/>
      <c r="G34" s="48"/>
      <c r="H34" s="48"/>
      <c r="I34" s="48"/>
      <c r="J34" s="48"/>
      <c r="K34" s="48"/>
      <c r="M34" s="11"/>
    </row>
    <row r="35" spans="2:19">
      <c r="C35" s="53"/>
      <c r="D35" s="48"/>
      <c r="E35" s="48"/>
      <c r="F35" s="48"/>
      <c r="G35" s="48"/>
      <c r="H35" s="48"/>
      <c r="I35" s="48"/>
      <c r="J35" s="48"/>
      <c r="K35" s="48"/>
      <c r="M35" s="11"/>
    </row>
    <row r="36" spans="2:19">
      <c r="C36" s="53"/>
      <c r="D36" s="48"/>
      <c r="E36" s="48"/>
      <c r="F36" s="48"/>
      <c r="G36" s="48"/>
      <c r="H36" s="48"/>
      <c r="I36" s="48"/>
      <c r="J36" s="48"/>
      <c r="K36" s="48"/>
      <c r="M36" s="11"/>
    </row>
    <row r="37" spans="2:19">
      <c r="C37" s="53"/>
      <c r="D37" s="48"/>
      <c r="E37" s="48"/>
      <c r="F37" s="48"/>
      <c r="G37" s="48"/>
      <c r="H37" s="48"/>
      <c r="I37" s="48"/>
      <c r="J37" s="48"/>
      <c r="K37" s="48"/>
      <c r="M37" s="11"/>
    </row>
    <row r="38" spans="2:19">
      <c r="C38" s="53"/>
      <c r="D38" s="48"/>
      <c r="E38" s="48"/>
      <c r="F38" s="48"/>
      <c r="G38" s="48"/>
      <c r="H38" s="48"/>
      <c r="I38" s="48"/>
      <c r="J38" s="48"/>
      <c r="K38" s="48"/>
      <c r="M38" s="11"/>
    </row>
    <row r="39" spans="2:19">
      <c r="C39" s="53"/>
      <c r="D39" s="48"/>
      <c r="E39" s="48"/>
      <c r="F39" s="48"/>
      <c r="G39" s="48"/>
      <c r="H39" s="48"/>
      <c r="I39" s="48"/>
      <c r="J39" s="48"/>
      <c r="K39" s="48"/>
      <c r="M39" s="11"/>
    </row>
    <row r="40" spans="2:19">
      <c r="C40" s="53"/>
      <c r="D40" s="48"/>
      <c r="E40" s="48"/>
      <c r="F40" s="48"/>
      <c r="G40" s="48"/>
      <c r="H40" s="48"/>
      <c r="I40" s="48"/>
      <c r="J40" s="48"/>
      <c r="K40" s="48"/>
      <c r="M40" s="11"/>
    </row>
    <row r="41" spans="2:19">
      <c r="C41" s="53"/>
      <c r="D41" s="48"/>
      <c r="E41" s="48"/>
      <c r="F41" s="48"/>
      <c r="G41" s="48"/>
      <c r="H41" s="48"/>
      <c r="I41" s="48"/>
      <c r="J41" s="48"/>
      <c r="K41" s="48"/>
      <c r="M41" s="11"/>
    </row>
    <row r="42" spans="2:19">
      <c r="C42" s="53"/>
      <c r="D42" s="48"/>
      <c r="E42" s="48"/>
      <c r="F42" s="48"/>
      <c r="G42" s="48"/>
      <c r="H42" s="48"/>
      <c r="I42" s="48"/>
      <c r="J42" s="48"/>
      <c r="K42" s="48"/>
      <c r="M42" s="11"/>
    </row>
    <row r="43" spans="2:19">
      <c r="C43" s="53"/>
      <c r="D43" s="48"/>
      <c r="E43" s="48"/>
      <c r="F43" s="48"/>
      <c r="G43" s="48"/>
      <c r="H43" s="48"/>
      <c r="I43" s="48"/>
      <c r="J43" s="48"/>
      <c r="K43" s="48"/>
      <c r="M43" s="11"/>
    </row>
    <row r="44" spans="2:19">
      <c r="C44" s="53"/>
      <c r="D44" s="48"/>
      <c r="E44" s="48"/>
      <c r="F44" s="48"/>
      <c r="G44" s="48"/>
      <c r="H44" s="48"/>
      <c r="I44" s="48"/>
      <c r="J44" s="48"/>
      <c r="K44" s="48"/>
      <c r="M44" s="11"/>
    </row>
    <row r="45" spans="2:19" ht="15.6">
      <c r="B45" s="160" t="s">
        <v>214</v>
      </c>
      <c r="C45" s="53"/>
      <c r="D45" s="48"/>
      <c r="E45" s="48"/>
      <c r="F45" s="48"/>
      <c r="G45" s="48"/>
      <c r="H45" s="48"/>
      <c r="I45" s="48"/>
      <c r="J45" s="48"/>
      <c r="K45" s="48"/>
      <c r="M45" s="11"/>
    </row>
    <row r="46" spans="2:19" ht="12.75" customHeight="1">
      <c r="B46" s="161"/>
      <c r="C46" s="53"/>
      <c r="D46" s="48"/>
      <c r="E46" s="48"/>
      <c r="F46" s="48"/>
      <c r="G46" s="48"/>
      <c r="H46" s="48"/>
      <c r="I46" s="48"/>
      <c r="J46" s="48"/>
      <c r="K46" s="48"/>
      <c r="M46" s="11"/>
    </row>
    <row r="47" spans="2:19" ht="23.25" customHeight="1">
      <c r="B47" s="162" t="s">
        <v>215</v>
      </c>
      <c r="C47" s="157"/>
      <c r="D47" s="157"/>
      <c r="E47" s="157"/>
      <c r="F47" s="157"/>
      <c r="G47" s="157"/>
      <c r="H47" s="157"/>
      <c r="I47" s="157"/>
      <c r="J47" s="157"/>
      <c r="K47" s="157"/>
      <c r="L47" s="157"/>
      <c r="M47" s="157"/>
      <c r="N47" s="157"/>
      <c r="O47" s="157"/>
      <c r="P47" s="157"/>
      <c r="Q47" s="400"/>
      <c r="R47" s="400"/>
      <c r="S47" s="401"/>
    </row>
    <row r="48" spans="2:19" ht="18.75" customHeight="1">
      <c r="B48" s="163" t="s">
        <v>181</v>
      </c>
      <c r="C48" s="51" t="s">
        <v>65</v>
      </c>
      <c r="D48" s="164" t="s">
        <v>182</v>
      </c>
      <c r="E48" s="165">
        <v>2013</v>
      </c>
      <c r="F48" s="166">
        <v>2014</v>
      </c>
      <c r="G48" s="167">
        <v>2015</v>
      </c>
      <c r="H48" s="166">
        <v>2016</v>
      </c>
      <c r="I48" s="166">
        <v>2017</v>
      </c>
      <c r="J48" s="165">
        <v>2018</v>
      </c>
      <c r="K48" s="166">
        <v>2019</v>
      </c>
      <c r="L48" s="165">
        <v>2020</v>
      </c>
      <c r="M48" s="166">
        <v>2021</v>
      </c>
      <c r="N48" s="165">
        <v>2022</v>
      </c>
      <c r="O48" s="166">
        <v>2023</v>
      </c>
      <c r="P48" s="168">
        <v>2024</v>
      </c>
      <c r="Q48" s="397" t="s">
        <v>216</v>
      </c>
      <c r="R48" s="398"/>
      <c r="S48" s="399"/>
    </row>
    <row r="49" spans="2:19" ht="15.75" customHeight="1">
      <c r="B49" s="153" t="s">
        <v>217</v>
      </c>
      <c r="C49" s="41"/>
      <c r="D49" s="41"/>
      <c r="E49" s="41"/>
      <c r="F49" s="41"/>
      <c r="G49" s="41"/>
      <c r="H49" s="41"/>
      <c r="I49" s="41"/>
      <c r="J49" s="41"/>
      <c r="K49" s="41"/>
      <c r="L49" s="41"/>
      <c r="M49" s="41"/>
      <c r="N49" s="41"/>
      <c r="O49" s="41"/>
      <c r="P49" s="41"/>
      <c r="Q49" s="395"/>
      <c r="R49" s="395"/>
      <c r="S49" s="396"/>
    </row>
    <row r="50" spans="2:19" ht="203.25" customHeight="1">
      <c r="B50" s="44">
        <v>13</v>
      </c>
      <c r="C50" s="155" t="s">
        <v>218</v>
      </c>
      <c r="D50" s="171"/>
      <c r="E50" s="172"/>
      <c r="F50" s="173"/>
      <c r="G50" s="174"/>
      <c r="H50" s="260">
        <v>98.7</v>
      </c>
      <c r="I50" s="173"/>
      <c r="J50" s="172"/>
      <c r="K50" s="172"/>
      <c r="L50" s="172"/>
      <c r="M50" s="172"/>
      <c r="N50" s="172"/>
      <c r="O50" s="172"/>
      <c r="P50" s="175"/>
      <c r="Q50" s="402" t="s">
        <v>219</v>
      </c>
      <c r="R50" s="403"/>
      <c r="S50" s="404"/>
    </row>
    <row r="51" spans="2:19" ht="15.75" customHeight="1">
      <c r="B51" s="169" t="s">
        <v>220</v>
      </c>
      <c r="C51" s="170"/>
      <c r="D51" s="170"/>
      <c r="E51" s="170"/>
      <c r="F51" s="170"/>
      <c r="G51" s="170"/>
      <c r="H51" s="170"/>
      <c r="I51" s="170"/>
      <c r="J51" s="170"/>
      <c r="K51" s="170"/>
      <c r="L51" s="170"/>
      <c r="M51" s="170"/>
      <c r="N51" s="170"/>
      <c r="O51" s="170"/>
      <c r="P51" s="170"/>
      <c r="Q51" s="413"/>
      <c r="R51" s="413"/>
      <c r="S51" s="414"/>
    </row>
    <row r="52" spans="2:19" ht="119.25" customHeight="1">
      <c r="B52" s="44">
        <v>14</v>
      </c>
      <c r="C52" s="154" t="s">
        <v>221</v>
      </c>
      <c r="D52" s="292"/>
      <c r="E52" s="293">
        <v>43892</v>
      </c>
      <c r="F52" s="294">
        <v>46014</v>
      </c>
      <c r="G52" s="295">
        <v>42325</v>
      </c>
      <c r="H52" s="294">
        <v>41759</v>
      </c>
      <c r="I52" s="294">
        <v>38968</v>
      </c>
      <c r="J52" s="293">
        <v>37912</v>
      </c>
      <c r="K52" s="293">
        <v>36521</v>
      </c>
      <c r="L52" s="293">
        <v>35016</v>
      </c>
      <c r="M52" s="293">
        <v>33700</v>
      </c>
      <c r="N52" s="293">
        <v>32556</v>
      </c>
      <c r="O52" s="293">
        <v>31640</v>
      </c>
      <c r="P52" s="296">
        <v>30717</v>
      </c>
      <c r="Q52" s="405" t="s">
        <v>222</v>
      </c>
      <c r="R52" s="406"/>
      <c r="S52" s="407"/>
    </row>
    <row r="53" spans="2:19" ht="104.25" customHeight="1">
      <c r="B53" s="44">
        <v>15</v>
      </c>
      <c r="C53" s="46" t="s">
        <v>223</v>
      </c>
      <c r="D53" s="292"/>
      <c r="E53" s="293">
        <v>205366</v>
      </c>
      <c r="F53" s="294">
        <v>209670</v>
      </c>
      <c r="G53" s="295">
        <v>212174</v>
      </c>
      <c r="H53" s="294">
        <v>213128</v>
      </c>
      <c r="I53" s="294">
        <v>210912</v>
      </c>
      <c r="J53" s="293">
        <v>205538</v>
      </c>
      <c r="K53" s="293">
        <v>198062</v>
      </c>
      <c r="L53" s="293">
        <v>190091</v>
      </c>
      <c r="M53" s="293">
        <v>182919</v>
      </c>
      <c r="N53" s="293">
        <v>176110</v>
      </c>
      <c r="O53" s="293">
        <v>170060</v>
      </c>
      <c r="P53" s="296">
        <v>164136</v>
      </c>
      <c r="Q53" s="405" t="s">
        <v>224</v>
      </c>
      <c r="R53" s="406"/>
      <c r="S53" s="407"/>
    </row>
    <row r="54" spans="2:19" ht="114" customHeight="1">
      <c r="B54" s="44">
        <v>16</v>
      </c>
      <c r="C54" s="154" t="s">
        <v>165</v>
      </c>
      <c r="D54" s="292"/>
      <c r="E54" s="293">
        <v>2901385</v>
      </c>
      <c r="F54" s="294">
        <v>2889930</v>
      </c>
      <c r="G54" s="295">
        <v>2878595</v>
      </c>
      <c r="H54" s="294">
        <v>2865835</v>
      </c>
      <c r="I54" s="294">
        <v>2851923</v>
      </c>
      <c r="J54" s="293">
        <v>2836557</v>
      </c>
      <c r="K54" s="293">
        <v>2820602</v>
      </c>
      <c r="L54" s="293">
        <v>2805608</v>
      </c>
      <c r="M54" s="293">
        <v>2790974</v>
      </c>
      <c r="N54" s="293">
        <v>2780469</v>
      </c>
      <c r="O54" s="293">
        <v>2777970</v>
      </c>
      <c r="P54" s="296">
        <v>2777979</v>
      </c>
      <c r="Q54" s="405" t="s">
        <v>225</v>
      </c>
      <c r="R54" s="406"/>
      <c r="S54" s="407"/>
    </row>
    <row r="55" spans="2:19">
      <c r="C55" s="53"/>
      <c r="D55" s="48"/>
      <c r="E55" s="48"/>
      <c r="F55" s="48"/>
      <c r="G55" s="48"/>
      <c r="H55" s="48"/>
      <c r="I55" s="48"/>
      <c r="J55" s="48"/>
      <c r="K55" s="48"/>
    </row>
    <row r="56" spans="2:19" ht="15.6">
      <c r="B56" s="411" t="s">
        <v>226</v>
      </c>
      <c r="C56" s="412"/>
    </row>
    <row r="57" spans="2:19" ht="72" customHeight="1">
      <c r="B57" s="408"/>
      <c r="C57" s="409"/>
      <c r="D57" s="409"/>
      <c r="E57" s="409"/>
      <c r="F57" s="409"/>
      <c r="G57" s="409"/>
      <c r="H57" s="409"/>
      <c r="I57" s="409"/>
      <c r="J57" s="409"/>
      <c r="K57" s="409"/>
      <c r="L57" s="410"/>
    </row>
  </sheetData>
  <sheetProtection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B56:C56"/>
    <mergeCell ref="Q53:S53"/>
    <mergeCell ref="Q54:S54"/>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r:id="rId1"/>
  <ignoredErrors>
    <ignoredError sqref="D21:D2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Z13" sqref="Z13"/>
    </sheetView>
  </sheetViews>
  <sheetFormatPr defaultColWidth="8.77734375" defaultRowHeight="14.4"/>
  <cols>
    <col min="1" max="1" width="4.5546875" customWidth="1"/>
    <col min="3" max="3" width="40" customWidth="1"/>
    <col min="4" max="10" width="12.77734375" customWidth="1"/>
    <col min="11" max="11" width="14" bestFit="1" customWidth="1"/>
    <col min="12" max="23" width="12.77734375" customWidth="1"/>
    <col min="24" max="24" width="16.77734375" customWidth="1"/>
    <col min="25" max="25" width="30.77734375" bestFit="1" customWidth="1"/>
    <col min="26" max="26" width="44.5546875" bestFit="1" customWidth="1"/>
  </cols>
  <sheetData>
    <row r="1" spans="1:26" ht="15.6" customHeight="1">
      <c r="A1" s="178"/>
      <c r="B1" s="178" t="s">
        <v>178</v>
      </c>
      <c r="C1" s="263"/>
      <c r="D1" s="37" t="s">
        <v>18</v>
      </c>
      <c r="E1" s="263"/>
      <c r="F1" s="263"/>
      <c r="G1" s="263"/>
      <c r="H1" s="263"/>
      <c r="I1" s="263"/>
      <c r="J1" s="263"/>
      <c r="K1" s="263"/>
      <c r="L1" s="263"/>
      <c r="M1" s="263"/>
      <c r="N1" s="263"/>
      <c r="O1" s="263"/>
      <c r="P1" s="263"/>
      <c r="Q1" s="263"/>
      <c r="R1" s="263"/>
      <c r="S1" s="263"/>
      <c r="T1" s="263"/>
      <c r="U1" s="263"/>
      <c r="V1" s="263"/>
      <c r="W1" s="263"/>
      <c r="X1" s="263"/>
      <c r="Y1" s="263"/>
      <c r="Z1" s="263"/>
    </row>
    <row r="2" spans="1:26" ht="15.6" customHeight="1">
      <c r="A2" s="178"/>
      <c r="B2" s="178" t="s">
        <v>179</v>
      </c>
      <c r="C2" s="263"/>
      <c r="D2" s="39" t="s">
        <v>605</v>
      </c>
      <c r="E2" s="263"/>
      <c r="F2" s="263"/>
      <c r="G2" s="263"/>
      <c r="H2" s="263"/>
      <c r="I2" s="263"/>
      <c r="J2" s="263"/>
      <c r="K2" s="263"/>
      <c r="L2" s="263"/>
      <c r="M2" s="263"/>
      <c r="N2" s="263"/>
      <c r="O2" s="263"/>
      <c r="P2" s="263"/>
      <c r="Q2" s="263"/>
      <c r="R2" s="263"/>
      <c r="S2" s="263"/>
      <c r="T2" s="263"/>
      <c r="U2" s="263"/>
      <c r="V2" s="263"/>
      <c r="W2" s="263"/>
      <c r="X2" s="263"/>
      <c r="Y2" s="263"/>
      <c r="Z2" s="263"/>
    </row>
    <row r="3" spans="1:26">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row>
    <row r="4" spans="1:26">
      <c r="A4" s="263"/>
      <c r="B4" s="263"/>
      <c r="C4" s="263"/>
      <c r="D4" s="330" t="s">
        <v>606</v>
      </c>
      <c r="E4" s="331"/>
      <c r="F4" s="331"/>
      <c r="G4" s="263"/>
      <c r="H4" s="263"/>
      <c r="I4" s="263"/>
      <c r="J4" s="263"/>
      <c r="K4" s="263"/>
      <c r="L4" s="263"/>
      <c r="M4" s="263"/>
      <c r="N4" s="263"/>
      <c r="O4" s="263"/>
      <c r="P4" s="263"/>
      <c r="Q4" s="263"/>
      <c r="R4" s="263"/>
      <c r="S4" s="263"/>
      <c r="T4" s="263"/>
      <c r="U4" s="263"/>
      <c r="V4" s="263"/>
      <c r="W4" s="263"/>
      <c r="X4" s="263"/>
      <c r="Y4" s="263"/>
      <c r="Z4" s="263"/>
    </row>
    <row r="5" spans="1:26" ht="21" customHeight="1">
      <c r="A5" s="332"/>
      <c r="B5" s="333" t="s">
        <v>227</v>
      </c>
      <c r="C5" s="334"/>
      <c r="D5" s="334"/>
      <c r="E5" s="25"/>
      <c r="F5" s="334"/>
      <c r="G5" s="334"/>
      <c r="H5" s="334"/>
      <c r="I5" s="334"/>
      <c r="J5" s="334"/>
      <c r="K5" s="334"/>
      <c r="L5" s="334"/>
      <c r="M5" s="334"/>
      <c r="N5" s="332"/>
      <c r="O5" s="332"/>
      <c r="P5" s="332"/>
      <c r="Q5" s="332"/>
      <c r="R5" s="332"/>
      <c r="S5" s="332"/>
      <c r="T5" s="332"/>
      <c r="U5" s="332"/>
      <c r="V5" s="332"/>
      <c r="W5" s="332"/>
      <c r="X5" s="332"/>
      <c r="Y5" s="332"/>
      <c r="Z5" s="332"/>
    </row>
    <row r="6" spans="1:26" ht="15" customHeight="1">
      <c r="A6" s="263"/>
      <c r="B6" s="263"/>
      <c r="C6" s="263"/>
      <c r="D6" s="263"/>
      <c r="E6" s="263"/>
      <c r="F6" s="263"/>
      <c r="G6" s="263"/>
      <c r="H6" s="263"/>
      <c r="I6" s="263"/>
      <c r="J6" s="263"/>
      <c r="K6" s="95"/>
      <c r="L6" s="263"/>
      <c r="M6" s="263"/>
      <c r="N6" s="263"/>
      <c r="O6" s="263"/>
      <c r="P6" s="263"/>
      <c r="Q6" s="263"/>
      <c r="R6" s="263"/>
      <c r="S6" s="263"/>
      <c r="T6" s="263"/>
      <c r="U6" s="263"/>
      <c r="V6" s="263"/>
      <c r="W6" s="263"/>
      <c r="X6" s="263"/>
      <c r="Y6" s="263"/>
      <c r="Z6" s="263"/>
    </row>
    <row r="7" spans="1:26" ht="29.25" customHeight="1">
      <c r="A7" s="263"/>
      <c r="B7" s="335" t="s">
        <v>181</v>
      </c>
      <c r="C7" s="343" t="s">
        <v>65</v>
      </c>
      <c r="D7" s="434" t="s">
        <v>607</v>
      </c>
      <c r="E7" s="435"/>
      <c r="F7" s="434">
        <v>2013</v>
      </c>
      <c r="G7" s="435"/>
      <c r="H7" s="434">
        <v>2014</v>
      </c>
      <c r="I7" s="435"/>
      <c r="J7" s="434">
        <v>2015</v>
      </c>
      <c r="K7" s="435"/>
      <c r="L7" s="434">
        <v>2016</v>
      </c>
      <c r="M7" s="435"/>
      <c r="N7" s="434">
        <v>2017</v>
      </c>
      <c r="O7" s="435"/>
      <c r="P7" s="434">
        <v>2018</v>
      </c>
      <c r="Q7" s="435"/>
      <c r="R7" s="434">
        <v>2019</v>
      </c>
      <c r="S7" s="435"/>
      <c r="T7" s="336">
        <v>2020</v>
      </c>
      <c r="U7" s="336">
        <v>2021</v>
      </c>
      <c r="V7" s="336">
        <v>2022</v>
      </c>
      <c r="W7" s="337">
        <v>2023</v>
      </c>
      <c r="X7" s="336">
        <v>2024</v>
      </c>
      <c r="Y7" s="424" t="s">
        <v>608</v>
      </c>
      <c r="Z7" s="426" t="s">
        <v>184</v>
      </c>
    </row>
    <row r="8" spans="1:26" ht="28.95" customHeight="1">
      <c r="A8" s="263"/>
      <c r="B8" s="338"/>
      <c r="C8" s="344"/>
      <c r="D8" s="340" t="s">
        <v>185</v>
      </c>
      <c r="E8" s="335" t="s">
        <v>609</v>
      </c>
      <c r="F8" s="340" t="s">
        <v>185</v>
      </c>
      <c r="G8" s="335" t="s">
        <v>609</v>
      </c>
      <c r="H8" s="340" t="s">
        <v>185</v>
      </c>
      <c r="I8" s="335" t="s">
        <v>609</v>
      </c>
      <c r="J8" s="340" t="s">
        <v>185</v>
      </c>
      <c r="K8" s="335" t="s">
        <v>609</v>
      </c>
      <c r="L8" s="340" t="s">
        <v>185</v>
      </c>
      <c r="M8" s="335" t="s">
        <v>609</v>
      </c>
      <c r="N8" s="340" t="s">
        <v>185</v>
      </c>
      <c r="O8" s="335" t="s">
        <v>609</v>
      </c>
      <c r="P8" s="340" t="s">
        <v>185</v>
      </c>
      <c r="Q8" s="335" t="s">
        <v>609</v>
      </c>
      <c r="R8" s="340" t="s">
        <v>185</v>
      </c>
      <c r="S8" s="335" t="s">
        <v>609</v>
      </c>
      <c r="T8" s="345"/>
      <c r="U8" s="345"/>
      <c r="V8" s="345"/>
      <c r="W8" s="346"/>
      <c r="X8" s="345"/>
      <c r="Y8" s="425"/>
      <c r="Z8" s="427"/>
    </row>
    <row r="9" spans="1:26" ht="15.6">
      <c r="B9" s="153" t="s">
        <v>186</v>
      </c>
      <c r="C9" s="41"/>
      <c r="D9" s="41"/>
      <c r="E9" s="41"/>
      <c r="F9" s="41"/>
      <c r="G9" s="41"/>
      <c r="H9" s="41"/>
      <c r="I9" s="41"/>
      <c r="J9" s="41"/>
      <c r="K9" s="41"/>
      <c r="L9" s="41"/>
      <c r="M9" s="41"/>
      <c r="N9" s="41"/>
      <c r="O9" s="41"/>
      <c r="P9" s="41"/>
      <c r="Q9" s="41"/>
      <c r="R9" s="41"/>
      <c r="S9" s="41"/>
      <c r="T9" s="41"/>
      <c r="U9" s="41"/>
      <c r="V9" s="41"/>
      <c r="W9" s="41"/>
      <c r="X9" s="151"/>
      <c r="Y9" s="41"/>
      <c r="Z9" s="43"/>
    </row>
    <row r="10" spans="1:26" ht="72">
      <c r="B10" s="44">
        <v>1</v>
      </c>
      <c r="C10" s="154" t="s">
        <v>228</v>
      </c>
      <c r="D10" s="133"/>
      <c r="E10" s="141"/>
      <c r="F10" s="247">
        <v>26945</v>
      </c>
      <c r="G10" s="246"/>
      <c r="H10" s="247">
        <v>27375</v>
      </c>
      <c r="I10" s="246"/>
      <c r="J10" s="247">
        <v>27580</v>
      </c>
      <c r="K10" s="246"/>
      <c r="L10" s="247">
        <v>27353</v>
      </c>
      <c r="M10" s="246"/>
      <c r="N10" s="247">
        <v>26986</v>
      </c>
      <c r="O10" s="246"/>
      <c r="P10" s="247">
        <v>25504</v>
      </c>
      <c r="Q10" s="246"/>
      <c r="R10" s="247">
        <v>25931</v>
      </c>
      <c r="S10" s="246"/>
      <c r="T10" s="569">
        <v>34890</v>
      </c>
      <c r="U10" s="569">
        <v>33998</v>
      </c>
      <c r="V10" s="569">
        <v>26225</v>
      </c>
      <c r="W10" s="570">
        <v>23868</v>
      </c>
      <c r="X10" s="188"/>
      <c r="Y10" s="287"/>
      <c r="Z10" s="96" t="s">
        <v>229</v>
      </c>
    </row>
    <row r="11" spans="1:26" ht="57.6">
      <c r="B11" s="44">
        <v>2</v>
      </c>
      <c r="C11" s="56" t="s">
        <v>230</v>
      </c>
      <c r="D11" s="133"/>
      <c r="E11" s="141"/>
      <c r="F11" s="247">
        <v>26106</v>
      </c>
      <c r="G11" s="246"/>
      <c r="H11" s="247">
        <v>26746</v>
      </c>
      <c r="I11" s="246"/>
      <c r="J11" s="247">
        <v>26933</v>
      </c>
      <c r="K11" s="246"/>
      <c r="L11" s="247">
        <v>27248</v>
      </c>
      <c r="M11" s="246"/>
      <c r="N11" s="247">
        <v>26429</v>
      </c>
      <c r="O11" s="246"/>
      <c r="P11" s="247">
        <v>24884</v>
      </c>
      <c r="Q11" s="246"/>
      <c r="R11" s="247">
        <v>25392</v>
      </c>
      <c r="S11" s="246"/>
      <c r="T11" s="569">
        <v>34655</v>
      </c>
      <c r="U11" s="569">
        <v>33414</v>
      </c>
      <c r="V11" s="569">
        <v>25897</v>
      </c>
      <c r="W11" s="570">
        <v>23515</v>
      </c>
      <c r="X11" s="188"/>
      <c r="Y11" s="287"/>
      <c r="Z11" s="35"/>
    </row>
    <row r="12" spans="1:26" ht="87" customHeight="1">
      <c r="B12" s="44">
        <v>3</v>
      </c>
      <c r="C12" s="56" t="s">
        <v>231</v>
      </c>
      <c r="D12" s="133"/>
      <c r="E12" s="141"/>
      <c r="F12" s="247">
        <v>839</v>
      </c>
      <c r="G12" s="246"/>
      <c r="H12" s="247">
        <v>629</v>
      </c>
      <c r="I12" s="246"/>
      <c r="J12" s="247">
        <v>647</v>
      </c>
      <c r="K12" s="246"/>
      <c r="L12" s="247">
        <v>105</v>
      </c>
      <c r="M12" s="246"/>
      <c r="N12" s="247">
        <v>557</v>
      </c>
      <c r="O12" s="246"/>
      <c r="P12" s="247">
        <v>620</v>
      </c>
      <c r="Q12" s="246"/>
      <c r="R12" s="247">
        <v>539</v>
      </c>
      <c r="S12" s="246"/>
      <c r="T12" s="569">
        <v>235</v>
      </c>
      <c r="U12" s="569">
        <v>584</v>
      </c>
      <c r="V12" s="569">
        <v>328</v>
      </c>
      <c r="W12" s="570">
        <v>353</v>
      </c>
      <c r="X12" s="188"/>
      <c r="Y12" s="287"/>
      <c r="Z12" s="257"/>
    </row>
    <row r="13" spans="1:26" ht="69" customHeight="1">
      <c r="B13" s="44">
        <v>4</v>
      </c>
      <c r="C13" s="154" t="s">
        <v>232</v>
      </c>
      <c r="D13" s="133"/>
      <c r="E13" s="141"/>
      <c r="F13" s="247">
        <v>96</v>
      </c>
      <c r="G13" s="246"/>
      <c r="H13" s="247">
        <v>74</v>
      </c>
      <c r="I13" s="246"/>
      <c r="J13" s="247">
        <v>50</v>
      </c>
      <c r="K13" s="246"/>
      <c r="L13" s="247">
        <v>39</v>
      </c>
      <c r="M13" s="246"/>
      <c r="N13" s="247">
        <v>48</v>
      </c>
      <c r="O13" s="246"/>
      <c r="P13" s="247">
        <v>20</v>
      </c>
      <c r="Q13" s="246"/>
      <c r="R13" s="247">
        <v>14</v>
      </c>
      <c r="S13" s="246"/>
      <c r="T13" s="569">
        <v>1543</v>
      </c>
      <c r="U13" s="569">
        <v>390</v>
      </c>
      <c r="V13" s="569">
        <v>467</v>
      </c>
      <c r="W13" s="570">
        <v>445</v>
      </c>
      <c r="X13" s="188"/>
      <c r="Y13" s="287"/>
      <c r="Z13" s="571" t="s">
        <v>233</v>
      </c>
    </row>
    <row r="14" spans="1:26" ht="126.75" customHeight="1">
      <c r="B14" s="44">
        <v>5</v>
      </c>
      <c r="C14" s="262" t="s">
        <v>234</v>
      </c>
      <c r="D14" s="133"/>
      <c r="E14" s="143"/>
      <c r="F14" s="249">
        <v>26945</v>
      </c>
      <c r="G14" s="248"/>
      <c r="H14" s="249">
        <v>27375</v>
      </c>
      <c r="I14" s="248"/>
      <c r="J14" s="249">
        <v>27580</v>
      </c>
      <c r="K14" s="248"/>
      <c r="L14" s="249">
        <v>27353</v>
      </c>
      <c r="M14" s="248"/>
      <c r="N14" s="249">
        <v>26986</v>
      </c>
      <c r="O14" s="248"/>
      <c r="P14" s="249">
        <v>25504</v>
      </c>
      <c r="Q14" s="248"/>
      <c r="R14" s="249">
        <v>25931</v>
      </c>
      <c r="S14" s="248"/>
      <c r="T14" s="569">
        <v>34890</v>
      </c>
      <c r="U14" s="569">
        <v>33998</v>
      </c>
      <c r="V14" s="569">
        <v>26225</v>
      </c>
      <c r="W14" s="570">
        <v>23868</v>
      </c>
      <c r="X14" s="188"/>
      <c r="Y14" s="287"/>
      <c r="Z14" s="35"/>
    </row>
    <row r="15" spans="1:26" ht="15.6">
      <c r="B15" s="153" t="s">
        <v>235</v>
      </c>
      <c r="C15" s="41"/>
      <c r="D15" s="41"/>
      <c r="E15" s="41"/>
      <c r="F15" s="41"/>
      <c r="G15" s="41"/>
      <c r="H15" s="41"/>
      <c r="I15" s="41"/>
      <c r="J15" s="41"/>
      <c r="K15" s="41"/>
      <c r="L15" s="41"/>
      <c r="M15" s="41"/>
      <c r="N15" s="41"/>
      <c r="O15" s="41"/>
      <c r="P15" s="41"/>
      <c r="Q15" s="41"/>
      <c r="R15" s="41"/>
      <c r="S15" s="41"/>
      <c r="T15" s="41"/>
      <c r="U15" s="41"/>
      <c r="V15" s="41"/>
      <c r="W15" s="41"/>
      <c r="X15" s="151"/>
      <c r="Y15" s="41"/>
      <c r="Z15" s="43"/>
    </row>
    <row r="16" spans="1:26" ht="108" customHeight="1">
      <c r="B16" s="44">
        <v>6</v>
      </c>
      <c r="C16" s="154" t="s">
        <v>236</v>
      </c>
      <c r="D16" s="133"/>
      <c r="E16" s="141"/>
      <c r="F16" s="142">
        <v>27196</v>
      </c>
      <c r="G16" s="141"/>
      <c r="H16" s="142">
        <v>27714</v>
      </c>
      <c r="J16" s="141">
        <v>27878</v>
      </c>
      <c r="K16" s="141"/>
      <c r="L16" s="142">
        <v>28226</v>
      </c>
      <c r="M16" s="141"/>
      <c r="N16" s="142">
        <v>27157</v>
      </c>
      <c r="O16" s="141"/>
      <c r="P16" s="142">
        <v>25751</v>
      </c>
      <c r="Q16" s="141"/>
      <c r="R16" s="142">
        <v>26186</v>
      </c>
      <c r="S16" s="141"/>
      <c r="T16" s="134">
        <v>36433</v>
      </c>
      <c r="U16" s="139">
        <v>34388</v>
      </c>
      <c r="V16" s="140">
        <v>26692</v>
      </c>
      <c r="W16" s="134">
        <v>24313</v>
      </c>
      <c r="X16" s="188"/>
      <c r="Y16" s="287"/>
      <c r="Z16" s="35"/>
    </row>
    <row r="17" spans="2:26" ht="15.6">
      <c r="B17" s="179" t="s">
        <v>201</v>
      </c>
      <c r="C17" s="180"/>
      <c r="D17" s="180"/>
      <c r="E17" s="180"/>
      <c r="F17" s="180"/>
      <c r="G17" s="180"/>
      <c r="H17" s="180"/>
      <c r="I17" s="180"/>
      <c r="J17" s="180"/>
      <c r="K17" s="180"/>
      <c r="L17" s="180"/>
      <c r="M17" s="180"/>
      <c r="N17" s="180"/>
      <c r="O17" s="180"/>
      <c r="P17" s="180"/>
      <c r="Q17" s="180"/>
      <c r="R17" s="180"/>
      <c r="S17" s="180"/>
      <c r="T17" s="180"/>
      <c r="U17" s="180"/>
      <c r="V17" s="180"/>
      <c r="W17" s="180"/>
      <c r="X17" s="183" t="s">
        <v>202</v>
      </c>
      <c r="Y17" s="127"/>
      <c r="Z17" s="97"/>
    </row>
    <row r="18" spans="2:26" ht="81" customHeight="1">
      <c r="B18" s="44">
        <v>7</v>
      </c>
      <c r="C18" s="154" t="s">
        <v>237</v>
      </c>
      <c r="D18" s="184" t="str">
        <f t="shared" ref="D18" si="0">IF(OR(ISBLANK(D10),ISBLANK(D16)),IF(OR(ISBLANK(D10),ISBLANK(D44)),"",100*D10/D44),100*D10/D16)</f>
        <v/>
      </c>
      <c r="E18" s="185" t="str">
        <f>IF(OR(ISBLANK(E10),ISBLANK(E16)),IF(OR(ISBLANK(E10),ISBLANK(D44)),"",100*E10/D44),100*E10/E16)</f>
        <v/>
      </c>
      <c r="F18" s="184">
        <f>IF(OR(ISBLANK(F10),ISBLANK(F16)),IF(OR(ISBLANK(F10),ISBLANK(E44)),"",100*F10/E44),100*F10/F16)</f>
        <v>99.077070157376085</v>
      </c>
      <c r="G18" s="185" t="str">
        <f>IF(OR(ISBLANK(G10),ISBLANK(G16)),IF(OR(ISBLANK(G10),ISBLANK(E44)),"",100*G10/E44),100*G10/G16)</f>
        <v/>
      </c>
      <c r="H18" s="184">
        <f>IF(OR(ISBLANK(H10),ISBLANK(H16)),IF(OR(ISBLANK(H10),ISBLANK(F44)),"",100*H10/F44),100*H10/H16)</f>
        <v>98.776791513314564</v>
      </c>
      <c r="I18" s="185" t="str">
        <f>IF(OR(ISBLANK(I10),ISBLANK(J16)),IF(OR(ISBLANK(I10),ISBLANK(F44)),"",100*I10/F44),100*I10/J16)</f>
        <v/>
      </c>
      <c r="J18" s="184">
        <f>IF(OR(ISBLANK(J10),ISBLANK(L16)),IF(OR(ISBLANK(J10),ISBLANK(G44)),"",100*J10/G44),100*J10/L16)</f>
        <v>97.711329979451563</v>
      </c>
      <c r="K18" s="185" t="str">
        <f>IF(OR(ISBLANK(K10),ISBLANK(K16)),IF(OR(ISBLANK(K10),ISBLANK(G44)),"",100*K10/G44),100*K10/K16)</f>
        <v/>
      </c>
      <c r="L18" s="184">
        <f>IF(OR(ISBLANK(L10),ISBLANK(N16)),IF(OR(ISBLANK(L10),ISBLANK(I44)),"",100*L10/I44),100*L10/N16)</f>
        <v>100.72172920425673</v>
      </c>
      <c r="M18" s="185" t="str">
        <f>IF(OR(ISBLANK(M10),ISBLANK(M16)),IF(OR(ISBLANK(M10),ISBLANK(H44)),"",100*M10/H44),100*M10/M16)</f>
        <v/>
      </c>
      <c r="N18" s="184">
        <f>IF(OR(ISBLANK(N10),ISBLANK(N16)),IF(OR(ISBLANK(N10),ISBLANK(I44)),"",100*N10/I44),100*N10/N16)</f>
        <v>99.370328092204588</v>
      </c>
      <c r="O18" s="185" t="str">
        <f>IF(OR(ISBLANK(O10),ISBLANK(O16)),IF(OR(ISBLANK(O10),ISBLANK(I44)),"",100*O10/I44),100*O10/O16)</f>
        <v/>
      </c>
      <c r="P18" s="184">
        <f>IF(OR(ISBLANK(P10),ISBLANK(P16)),IF(OR(ISBLANK(P10),ISBLANK(J44)),"",100*P10/J44),100*P10/P16)</f>
        <v>99.040813948972854</v>
      </c>
      <c r="Q18" s="185" t="str">
        <f>IF(OR(ISBLANK(Q10),ISBLANK(Q16)),IF(OR(ISBLANK(Q10),ISBLANK(J44)),"",100*Q10/J44),100*Q10/Q16)</f>
        <v/>
      </c>
      <c r="R18" s="184">
        <f>IF(OR(ISBLANK(R10),ISBLANK(R16)),IF(OR(ISBLANK(R10),ISBLANK(K44)),"",100*R10/K44),100*R10/R16)</f>
        <v>99.026197204613155</v>
      </c>
      <c r="S18" s="185" t="str">
        <f>IF(OR(ISBLANK(S10),ISBLANK(S16)),IF(OR(ISBLANK(S10),ISBLANK(K44)),"",100*S10/K44),100*S10/S16)</f>
        <v/>
      </c>
      <c r="T18" s="186">
        <f>IF(OR(ISBLANK(T10),ISBLANK(T16)),IF(OR(ISBLANK(T10),ISBLANK(L44)),"",100*T10/L44),100*T10/T16)</f>
        <v>95.764828589465594</v>
      </c>
      <c r="U18" s="186">
        <f>IF(OR(ISBLANK(U10),ISBLANK(U16)),IF(OR(ISBLANK(U10),ISBLANK(M44)),"",100*U10/M44),100*U10/U16)</f>
        <v>98.865883447714324</v>
      </c>
      <c r="V18" s="186">
        <f>IF(OR(ISBLANK(V10),ISBLANK(V16)),IF(OR(ISBLANK(V10),ISBLANK(N44)),"",100*V10/N44),100*V10/V16)</f>
        <v>98.250412108496931</v>
      </c>
      <c r="W18" s="187">
        <f>IF(OR(ISBLANK(W10),ISBLANK(W16)),IF(OR(ISBLANK(W10),ISBLANK(O44)),"",100*W10/O44),100*W10/W16)</f>
        <v>98.169703450828777</v>
      </c>
      <c r="X18" s="290">
        <v>100</v>
      </c>
      <c r="Y18" s="287"/>
      <c r="Z18" s="36"/>
    </row>
    <row r="19" spans="2:26" ht="162" customHeight="1" thickBot="1">
      <c r="B19" s="44">
        <v>8</v>
      </c>
      <c r="C19" s="262" t="s">
        <v>238</v>
      </c>
      <c r="D19" s="184" t="str">
        <f t="shared" ref="D19:W19" si="1">IF(OR(ISBLANK(D10),ISBLANK(D14)),"",100*D14/D10)</f>
        <v/>
      </c>
      <c r="E19" s="185" t="str">
        <f t="shared" si="1"/>
        <v/>
      </c>
      <c r="F19" s="184">
        <f t="shared" si="1"/>
        <v>100</v>
      </c>
      <c r="G19" s="185" t="str">
        <f t="shared" si="1"/>
        <v/>
      </c>
      <c r="H19" s="184">
        <f t="shared" si="1"/>
        <v>100</v>
      </c>
      <c r="I19" s="185" t="str">
        <f t="shared" si="1"/>
        <v/>
      </c>
      <c r="J19" s="184">
        <f t="shared" si="1"/>
        <v>100</v>
      </c>
      <c r="K19" s="185" t="str">
        <f t="shared" si="1"/>
        <v/>
      </c>
      <c r="L19" s="184">
        <f t="shared" si="1"/>
        <v>100</v>
      </c>
      <c r="M19" s="185" t="str">
        <f t="shared" si="1"/>
        <v/>
      </c>
      <c r="N19" s="184">
        <f t="shared" si="1"/>
        <v>100</v>
      </c>
      <c r="O19" s="185" t="str">
        <f t="shared" si="1"/>
        <v/>
      </c>
      <c r="P19" s="184">
        <f t="shared" si="1"/>
        <v>100</v>
      </c>
      <c r="Q19" s="185" t="str">
        <f t="shared" si="1"/>
        <v/>
      </c>
      <c r="R19" s="184">
        <f t="shared" si="1"/>
        <v>100</v>
      </c>
      <c r="S19" s="185" t="str">
        <f t="shared" si="1"/>
        <v/>
      </c>
      <c r="T19" s="185">
        <f t="shared" si="1"/>
        <v>100</v>
      </c>
      <c r="U19" s="185">
        <f t="shared" si="1"/>
        <v>100</v>
      </c>
      <c r="V19" s="185">
        <f t="shared" si="1"/>
        <v>100</v>
      </c>
      <c r="W19" s="185">
        <f t="shared" si="1"/>
        <v>100</v>
      </c>
      <c r="X19" s="299">
        <v>100</v>
      </c>
      <c r="Y19" s="287"/>
      <c r="Z19" s="36"/>
    </row>
    <row r="20" spans="2:26" ht="16.5" customHeight="1" thickTop="1">
      <c r="C20" s="98"/>
      <c r="D20" s="48"/>
      <c r="E20" s="48"/>
      <c r="F20" s="48"/>
      <c r="G20" s="48"/>
      <c r="H20" s="48"/>
      <c r="I20" s="48"/>
      <c r="J20" s="48"/>
      <c r="K20" s="121"/>
      <c r="L20" s="11"/>
      <c r="X20" s="126"/>
    </row>
    <row r="21" spans="2:26" ht="12.75" customHeight="1">
      <c r="C21" s="98"/>
      <c r="D21" s="48"/>
      <c r="E21" s="48"/>
      <c r="F21" s="48"/>
      <c r="G21" s="48"/>
      <c r="H21" s="48"/>
      <c r="I21" s="48"/>
      <c r="J21" s="48"/>
      <c r="K21" s="48"/>
      <c r="L21" s="11"/>
    </row>
    <row r="22" spans="2:26" ht="23.25" customHeight="1">
      <c r="B22" s="156" t="s">
        <v>239</v>
      </c>
      <c r="C22" s="157"/>
      <c r="D22" s="157"/>
      <c r="E22" s="157"/>
      <c r="F22" s="157"/>
      <c r="G22" s="157"/>
      <c r="H22" s="157"/>
      <c r="I22" s="157"/>
      <c r="J22" s="157"/>
      <c r="K22" s="157"/>
      <c r="L22" s="181"/>
    </row>
    <row r="23" spans="2:26" ht="15" customHeight="1">
      <c r="C23" s="98"/>
      <c r="D23" s="48"/>
      <c r="E23" s="48"/>
      <c r="F23" s="48"/>
      <c r="G23" s="48"/>
      <c r="H23" s="48"/>
      <c r="I23" s="48"/>
      <c r="J23" s="48"/>
      <c r="K23" s="48"/>
      <c r="L23" s="11"/>
    </row>
    <row r="24" spans="2:26" ht="15" customHeight="1">
      <c r="C24" s="98"/>
      <c r="D24" s="48"/>
      <c r="E24" s="48"/>
      <c r="F24" s="159" t="s">
        <v>240</v>
      </c>
      <c r="G24" s="48"/>
      <c r="H24" s="48"/>
      <c r="I24" s="48"/>
      <c r="J24" s="48"/>
      <c r="K24" s="48"/>
      <c r="L24" s="11"/>
    </row>
    <row r="25" spans="2:26" ht="15" customHeight="1">
      <c r="C25" s="98"/>
      <c r="D25" s="48"/>
      <c r="E25" s="48"/>
      <c r="F25" s="49" t="s">
        <v>241</v>
      </c>
      <c r="G25" s="48"/>
      <c r="H25" s="48"/>
      <c r="I25" s="48"/>
      <c r="J25" s="48"/>
      <c r="K25" s="48"/>
      <c r="L25" s="11"/>
    </row>
    <row r="26" spans="2:26" ht="15" customHeight="1">
      <c r="C26" s="98"/>
      <c r="D26" s="48"/>
      <c r="E26" s="48"/>
      <c r="F26" s="50" t="s">
        <v>242</v>
      </c>
      <c r="G26" s="48"/>
      <c r="H26" s="48"/>
      <c r="I26" s="48"/>
      <c r="J26" s="48"/>
      <c r="K26" s="48"/>
      <c r="L26" s="11"/>
    </row>
    <row r="27" spans="2:26" ht="15" customHeight="1">
      <c r="C27" s="98"/>
      <c r="D27" s="48"/>
      <c r="E27" s="48"/>
      <c r="F27" s="50" t="s">
        <v>243</v>
      </c>
      <c r="G27" s="48"/>
      <c r="H27" s="48"/>
      <c r="I27" s="48"/>
      <c r="J27" s="48"/>
      <c r="K27" s="48"/>
      <c r="L27" s="11"/>
    </row>
    <row r="28" spans="2:26" ht="15" customHeight="1">
      <c r="C28" s="98"/>
      <c r="D28" s="48"/>
      <c r="E28" s="48"/>
      <c r="F28" s="50" t="s">
        <v>244</v>
      </c>
      <c r="G28" s="48"/>
      <c r="H28" s="48"/>
      <c r="I28" s="48"/>
      <c r="J28" s="48"/>
      <c r="K28" s="48"/>
      <c r="L28" s="11"/>
    </row>
    <row r="29" spans="2:26" ht="15" customHeight="1">
      <c r="C29" s="98"/>
      <c r="D29" s="48"/>
      <c r="E29" s="48"/>
      <c r="F29" s="48"/>
      <c r="G29" s="48"/>
      <c r="H29" s="48"/>
      <c r="I29" s="48"/>
      <c r="J29" s="48"/>
      <c r="K29" s="48"/>
      <c r="L29" s="11"/>
    </row>
    <row r="30" spans="2:26" ht="15" customHeight="1">
      <c r="C30" s="98"/>
      <c r="D30" s="48"/>
      <c r="E30" s="48"/>
      <c r="F30" s="48"/>
      <c r="G30" s="48"/>
      <c r="H30" s="48"/>
      <c r="I30" s="48"/>
      <c r="J30" s="48"/>
      <c r="K30" s="48"/>
      <c r="L30" s="11"/>
    </row>
    <row r="31" spans="2:26" ht="15" customHeight="1">
      <c r="C31" s="98"/>
      <c r="D31" s="48"/>
      <c r="E31" s="48"/>
      <c r="F31" s="48"/>
      <c r="G31" s="48"/>
      <c r="H31" s="48"/>
      <c r="I31" s="48"/>
      <c r="J31" s="48"/>
      <c r="K31" s="48"/>
      <c r="L31" s="11"/>
    </row>
    <row r="32" spans="2:26" ht="15" customHeight="1">
      <c r="C32" s="98"/>
      <c r="D32" s="48"/>
      <c r="E32" s="48"/>
      <c r="F32" s="48"/>
      <c r="G32" s="48"/>
      <c r="H32" s="48"/>
      <c r="I32" s="48"/>
      <c r="J32" s="48"/>
      <c r="K32" s="48"/>
      <c r="L32" s="11"/>
    </row>
    <row r="33" spans="2:18" ht="15" customHeight="1">
      <c r="C33" s="98"/>
      <c r="D33" s="48"/>
      <c r="E33" s="48"/>
      <c r="F33" s="48"/>
      <c r="G33" s="48"/>
      <c r="H33" s="48"/>
      <c r="I33" s="48"/>
      <c r="J33" s="48"/>
      <c r="K33" s="48"/>
      <c r="L33" s="11"/>
    </row>
    <row r="34" spans="2:18" ht="15" customHeight="1">
      <c r="C34" s="98"/>
      <c r="D34" s="48"/>
      <c r="E34" s="48"/>
      <c r="F34" s="48"/>
      <c r="G34" s="48"/>
      <c r="H34" s="48"/>
      <c r="I34" s="48"/>
      <c r="J34" s="48"/>
      <c r="K34" s="48"/>
      <c r="L34" s="11"/>
    </row>
    <row r="35" spans="2:18" ht="15" customHeight="1">
      <c r="C35" s="98"/>
      <c r="D35" s="48"/>
      <c r="E35" s="48"/>
      <c r="F35" s="48"/>
      <c r="G35" s="48"/>
      <c r="H35" s="48"/>
      <c r="I35" s="48"/>
      <c r="J35" s="48"/>
      <c r="K35" s="48"/>
      <c r="L35" s="11"/>
    </row>
    <row r="36" spans="2:18" ht="15" customHeight="1">
      <c r="C36" s="98"/>
      <c r="D36" s="48"/>
      <c r="E36" s="48"/>
      <c r="F36" s="48"/>
      <c r="G36" s="48"/>
      <c r="H36" s="48"/>
      <c r="I36" s="48"/>
      <c r="J36" s="48"/>
      <c r="K36" s="48"/>
      <c r="L36" s="11"/>
    </row>
    <row r="37" spans="2:18" ht="15" customHeight="1">
      <c r="C37" s="98"/>
      <c r="D37" s="48"/>
      <c r="E37" s="48"/>
      <c r="F37" s="48"/>
      <c r="G37" s="48"/>
      <c r="H37" s="48"/>
      <c r="I37" s="48"/>
      <c r="J37" s="48"/>
      <c r="K37" s="48"/>
      <c r="L37" s="11"/>
    </row>
    <row r="38" spans="2:18" ht="15" customHeight="1">
      <c r="C38" s="98"/>
      <c r="D38" s="48"/>
      <c r="E38" s="48"/>
      <c r="F38" s="48"/>
      <c r="G38" s="48"/>
      <c r="H38" s="48"/>
      <c r="I38" s="48"/>
      <c r="J38" s="48"/>
      <c r="K38" s="48"/>
      <c r="L38" s="11"/>
    </row>
    <row r="39" spans="2:18" ht="15" customHeight="1">
      <c r="B39" s="17" t="s">
        <v>214</v>
      </c>
      <c r="C39" s="98"/>
      <c r="D39" s="48"/>
      <c r="E39" s="48"/>
      <c r="F39" s="48"/>
      <c r="G39" s="48"/>
      <c r="H39" s="48"/>
      <c r="I39" s="48"/>
      <c r="J39" s="48"/>
      <c r="K39" s="48"/>
      <c r="L39" s="11"/>
    </row>
    <row r="40" spans="2:18" ht="15" customHeight="1">
      <c r="C40" s="98"/>
      <c r="D40" s="48"/>
      <c r="E40" s="48"/>
      <c r="F40" s="48"/>
      <c r="G40" s="48"/>
      <c r="H40" s="48"/>
      <c r="I40" s="48"/>
      <c r="J40" s="48"/>
      <c r="K40" s="48"/>
      <c r="L40" s="11"/>
    </row>
    <row r="41" spans="2:18" ht="23.25" customHeight="1">
      <c r="B41" s="162" t="s">
        <v>215</v>
      </c>
      <c r="C41" s="157"/>
      <c r="D41" s="157"/>
      <c r="E41" s="157"/>
      <c r="F41" s="157"/>
      <c r="G41" s="157"/>
      <c r="H41" s="157"/>
      <c r="I41" s="157"/>
      <c r="J41" s="157"/>
      <c r="K41" s="157"/>
      <c r="L41" s="157"/>
      <c r="M41" s="157"/>
      <c r="N41" s="157"/>
      <c r="O41" s="157"/>
      <c r="P41" s="157"/>
      <c r="Q41" s="432"/>
      <c r="R41" s="433"/>
    </row>
    <row r="42" spans="2:18" ht="18.75" customHeight="1">
      <c r="B42" s="163" t="s">
        <v>181</v>
      </c>
      <c r="C42" s="51" t="s">
        <v>65</v>
      </c>
      <c r="D42" s="164" t="s">
        <v>182</v>
      </c>
      <c r="E42" s="165">
        <v>2013</v>
      </c>
      <c r="F42" s="166">
        <v>2014</v>
      </c>
      <c r="G42" s="167">
        <v>2015</v>
      </c>
      <c r="H42" s="166">
        <v>2016</v>
      </c>
      <c r="I42" s="166">
        <v>2017</v>
      </c>
      <c r="J42" s="165">
        <v>2018</v>
      </c>
      <c r="K42" s="165">
        <v>2019</v>
      </c>
      <c r="L42" s="165">
        <v>2020</v>
      </c>
      <c r="M42" s="165">
        <v>2021</v>
      </c>
      <c r="N42" s="165">
        <v>2022</v>
      </c>
      <c r="O42" s="165">
        <v>2023</v>
      </c>
      <c r="P42" s="168">
        <v>2024</v>
      </c>
      <c r="Q42" s="431" t="s">
        <v>216</v>
      </c>
      <c r="R42" s="431"/>
    </row>
    <row r="43" spans="2:18" ht="20.25" customHeight="1">
      <c r="B43" s="153" t="s">
        <v>245</v>
      </c>
      <c r="C43" s="182"/>
      <c r="D43" s="182"/>
      <c r="E43" s="182"/>
      <c r="F43" s="182"/>
      <c r="G43" s="182"/>
      <c r="H43" s="182"/>
      <c r="I43" s="182"/>
      <c r="J43" s="182"/>
      <c r="K43" s="182"/>
      <c r="L43" s="182"/>
      <c r="M43" s="182"/>
      <c r="N43" s="182"/>
      <c r="O43" s="182"/>
      <c r="P43" s="182"/>
      <c r="Q43" s="429"/>
      <c r="R43" s="430"/>
    </row>
    <row r="44" spans="2:18" ht="201.6" customHeight="1">
      <c r="B44" s="44">
        <v>9</v>
      </c>
      <c r="C44" s="154" t="s">
        <v>246</v>
      </c>
      <c r="D44" s="292"/>
      <c r="E44" s="293">
        <v>28608</v>
      </c>
      <c r="F44" s="294">
        <v>28187</v>
      </c>
      <c r="G44" s="295">
        <v>27774</v>
      </c>
      <c r="H44" s="294">
        <v>27738</v>
      </c>
      <c r="I44" s="294">
        <v>27679</v>
      </c>
      <c r="J44" s="293">
        <v>27777</v>
      </c>
      <c r="K44" s="293">
        <v>27370</v>
      </c>
      <c r="L44" s="293">
        <v>35963</v>
      </c>
      <c r="M44" s="293">
        <v>36379</v>
      </c>
      <c r="N44" s="293">
        <v>33059</v>
      </c>
      <c r="O44" s="293">
        <v>26125</v>
      </c>
      <c r="P44" s="296">
        <v>26216</v>
      </c>
      <c r="Q44" s="428" t="s">
        <v>247</v>
      </c>
      <c r="R44" s="428"/>
    </row>
    <row r="46" spans="2:18" ht="15.6">
      <c r="B46" s="422" t="s">
        <v>226</v>
      </c>
      <c r="C46" s="423"/>
    </row>
    <row r="47" spans="2:18" ht="72.75" customHeight="1">
      <c r="B47" s="408"/>
      <c r="C47" s="409"/>
      <c r="D47" s="409"/>
      <c r="E47" s="409"/>
      <c r="F47" s="409"/>
      <c r="G47" s="409"/>
      <c r="H47" s="409"/>
      <c r="I47" s="409"/>
      <c r="J47" s="409"/>
      <c r="K47" s="409"/>
      <c r="L47" s="410"/>
    </row>
  </sheetData>
  <sheetProtection formatCells="0" formatColumns="0" formatRows="0" insertColumns="0" insertRows="0" insertHyperlinks="0"/>
  <mergeCells count="16">
    <mergeCell ref="B47:L47"/>
    <mergeCell ref="B46:C46"/>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35" fitToHeight="0" orientation="landscape" r:id="rId1"/>
  <ignoredErrors>
    <ignoredError sqref="D19 D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A8" zoomScale="70" zoomScaleNormal="70" workbookViewId="0">
      <selection activeCell="S18" sqref="S18"/>
    </sheetView>
  </sheetViews>
  <sheetFormatPr defaultColWidth="8.77734375" defaultRowHeight="14.4"/>
  <cols>
    <col min="1" max="1" width="4.5546875" customWidth="1"/>
    <col min="3" max="3" width="40" customWidth="1"/>
    <col min="4" max="10" width="12.77734375" customWidth="1"/>
    <col min="11" max="11" width="14" bestFit="1" customWidth="1"/>
    <col min="12" max="23" width="12.77734375" customWidth="1"/>
    <col min="24" max="24" width="17" customWidth="1"/>
    <col min="25" max="25" width="30.77734375" bestFit="1" customWidth="1"/>
  </cols>
  <sheetData>
    <row r="1" spans="1:25" ht="15.6" customHeight="1">
      <c r="A1" s="189" t="s">
        <v>178</v>
      </c>
      <c r="B1" s="189" t="s">
        <v>178</v>
      </c>
      <c r="C1" s="263"/>
      <c r="D1" s="37" t="s">
        <v>18</v>
      </c>
      <c r="E1" s="263"/>
      <c r="F1" s="263"/>
      <c r="G1" s="263"/>
      <c r="H1" s="263"/>
      <c r="I1" s="263"/>
      <c r="J1" s="263"/>
      <c r="K1" s="263"/>
      <c r="L1" s="263"/>
      <c r="M1" s="263"/>
      <c r="N1" s="263"/>
      <c r="O1" s="263"/>
      <c r="P1" s="263"/>
      <c r="Q1" s="263"/>
      <c r="R1" s="263"/>
      <c r="S1" s="263"/>
      <c r="T1" s="263"/>
      <c r="U1" s="263"/>
      <c r="V1" s="263"/>
      <c r="W1" s="263"/>
      <c r="X1" s="263"/>
      <c r="Y1" s="263"/>
    </row>
    <row r="2" spans="1:25" ht="15.6" customHeight="1">
      <c r="A2" s="189" t="s">
        <v>179</v>
      </c>
      <c r="B2" s="189" t="s">
        <v>179</v>
      </c>
      <c r="C2" s="263"/>
      <c r="D2" s="39" t="s">
        <v>605</v>
      </c>
      <c r="E2" s="263"/>
      <c r="F2" s="263"/>
      <c r="G2" s="263"/>
      <c r="H2" s="263"/>
      <c r="I2" s="263"/>
      <c r="J2" s="263"/>
      <c r="K2" s="263"/>
      <c r="L2" s="263"/>
      <c r="M2" s="263"/>
      <c r="N2" s="263"/>
      <c r="O2" s="263"/>
      <c r="P2" s="263"/>
      <c r="Q2" s="263"/>
      <c r="R2" s="263"/>
      <c r="S2" s="263"/>
      <c r="T2" s="263"/>
      <c r="U2" s="263"/>
      <c r="V2" s="263"/>
      <c r="W2" s="263"/>
      <c r="X2" s="263"/>
      <c r="Y2" s="263"/>
    </row>
    <row r="3" spans="1:25">
      <c r="A3" s="263"/>
      <c r="B3" s="263"/>
      <c r="C3" s="263"/>
      <c r="D3" s="263"/>
      <c r="E3" s="263"/>
      <c r="F3" s="263"/>
      <c r="G3" s="263"/>
      <c r="H3" s="263"/>
      <c r="I3" s="263"/>
      <c r="J3" s="263"/>
      <c r="K3" s="263"/>
      <c r="L3" s="263"/>
      <c r="M3" s="263"/>
      <c r="N3" s="263"/>
      <c r="O3" s="263"/>
      <c r="P3" s="263"/>
      <c r="Q3" s="263"/>
      <c r="R3" s="263"/>
      <c r="S3" s="263"/>
      <c r="T3" s="263"/>
      <c r="U3" s="263"/>
      <c r="V3" s="263"/>
      <c r="W3" s="263"/>
      <c r="X3" s="263"/>
      <c r="Y3" s="263"/>
    </row>
    <row r="4" spans="1:25">
      <c r="A4" s="263"/>
      <c r="B4" s="263"/>
      <c r="C4" s="263"/>
      <c r="D4" s="330" t="s">
        <v>606</v>
      </c>
      <c r="E4" s="331"/>
      <c r="F4" s="331"/>
      <c r="G4" s="263"/>
      <c r="H4" s="263"/>
      <c r="I4" s="263"/>
      <c r="J4" s="263"/>
      <c r="K4" s="263"/>
      <c r="L4" s="263"/>
      <c r="M4" s="263"/>
      <c r="N4" s="263"/>
      <c r="O4" s="263"/>
      <c r="P4" s="263"/>
      <c r="Q4" s="263"/>
      <c r="R4" s="263"/>
      <c r="S4" s="263"/>
      <c r="T4" s="263"/>
      <c r="U4" s="263"/>
      <c r="V4" s="263"/>
      <c r="W4" s="263"/>
      <c r="X4" s="263"/>
      <c r="Y4" s="263"/>
    </row>
    <row r="5" spans="1:25" ht="21" customHeight="1">
      <c r="A5" s="332"/>
      <c r="B5" s="333" t="s">
        <v>248</v>
      </c>
      <c r="C5" s="334"/>
      <c r="D5" s="334"/>
      <c r="E5" s="25"/>
      <c r="F5" s="334"/>
      <c r="G5" s="334"/>
      <c r="H5" s="334"/>
      <c r="I5" s="334"/>
      <c r="J5" s="334"/>
      <c r="K5" s="334"/>
      <c r="L5" s="334"/>
      <c r="M5" s="332"/>
      <c r="N5" s="332"/>
      <c r="O5" s="332"/>
      <c r="P5" s="332"/>
      <c r="Q5" s="332"/>
      <c r="R5" s="332"/>
      <c r="S5" s="332"/>
      <c r="T5" s="332"/>
      <c r="U5" s="332"/>
      <c r="V5" s="332"/>
      <c r="W5" s="332"/>
      <c r="X5" s="332"/>
      <c r="Y5" s="332"/>
    </row>
    <row r="6" spans="1:25" ht="15" customHeight="1">
      <c r="A6" s="263"/>
      <c r="B6" s="263"/>
      <c r="C6" s="263"/>
      <c r="D6" s="263"/>
      <c r="E6" s="263"/>
      <c r="F6" s="263"/>
      <c r="G6" s="263"/>
      <c r="H6" s="263"/>
      <c r="I6" s="263"/>
      <c r="J6" s="263"/>
      <c r="K6" s="40"/>
      <c r="L6" s="263"/>
      <c r="M6" s="263"/>
      <c r="N6" s="263"/>
      <c r="O6" s="263"/>
      <c r="P6" s="263"/>
      <c r="Q6" s="263"/>
      <c r="R6" s="263"/>
      <c r="S6" s="263"/>
      <c r="T6" s="263"/>
      <c r="U6" s="263"/>
      <c r="V6" s="263"/>
      <c r="W6" s="263"/>
      <c r="X6" s="263"/>
      <c r="Y6" s="263"/>
    </row>
    <row r="7" spans="1:25" ht="29.25" customHeight="1">
      <c r="A7" s="263"/>
      <c r="B7" s="335" t="s">
        <v>181</v>
      </c>
      <c r="C7" s="335" t="s">
        <v>65</v>
      </c>
      <c r="D7" s="458" t="s">
        <v>607</v>
      </c>
      <c r="E7" s="458"/>
      <c r="F7" s="458">
        <v>2013</v>
      </c>
      <c r="G7" s="458"/>
      <c r="H7" s="458">
        <v>2014</v>
      </c>
      <c r="I7" s="458"/>
      <c r="J7" s="458">
        <v>2015</v>
      </c>
      <c r="K7" s="458"/>
      <c r="L7" s="458">
        <v>2016</v>
      </c>
      <c r="M7" s="458"/>
      <c r="N7" s="458">
        <v>2017</v>
      </c>
      <c r="O7" s="458"/>
      <c r="P7" s="458">
        <v>2018</v>
      </c>
      <c r="Q7" s="458"/>
      <c r="R7" s="458">
        <v>2019</v>
      </c>
      <c r="S7" s="458"/>
      <c r="T7" s="336">
        <v>2020</v>
      </c>
      <c r="U7" s="336">
        <v>2021</v>
      </c>
      <c r="V7" s="336">
        <v>2022</v>
      </c>
      <c r="W7" s="337">
        <v>2023</v>
      </c>
      <c r="X7" s="336">
        <v>2024</v>
      </c>
      <c r="Y7" s="456" t="s">
        <v>608</v>
      </c>
    </row>
    <row r="8" spans="1:25" ht="29.25" customHeight="1">
      <c r="A8" s="263"/>
      <c r="B8" s="338"/>
      <c r="C8" s="339"/>
      <c r="D8" s="340" t="s">
        <v>185</v>
      </c>
      <c r="E8" s="335" t="s">
        <v>609</v>
      </c>
      <c r="F8" s="340" t="s">
        <v>185</v>
      </c>
      <c r="G8" s="335" t="s">
        <v>609</v>
      </c>
      <c r="H8" s="340" t="s">
        <v>185</v>
      </c>
      <c r="I8" s="335" t="s">
        <v>609</v>
      </c>
      <c r="J8" s="340" t="s">
        <v>185</v>
      </c>
      <c r="K8" s="335" t="s">
        <v>609</v>
      </c>
      <c r="L8" s="340" t="s">
        <v>185</v>
      </c>
      <c r="M8" s="335" t="s">
        <v>609</v>
      </c>
      <c r="N8" s="340" t="s">
        <v>185</v>
      </c>
      <c r="O8" s="335" t="s">
        <v>609</v>
      </c>
      <c r="P8" s="340" t="s">
        <v>185</v>
      </c>
      <c r="Q8" s="335" t="s">
        <v>609</v>
      </c>
      <c r="R8" s="340" t="s">
        <v>185</v>
      </c>
      <c r="S8" s="338" t="s">
        <v>609</v>
      </c>
      <c r="T8" s="341"/>
      <c r="U8" s="341"/>
      <c r="V8" s="341"/>
      <c r="W8" s="342"/>
      <c r="X8" s="341"/>
      <c r="Y8" s="457"/>
    </row>
    <row r="9" spans="1:25" ht="15.6">
      <c r="B9" s="102" t="s">
        <v>249</v>
      </c>
      <c r="C9" s="190"/>
      <c r="D9" s="190"/>
      <c r="E9" s="190"/>
      <c r="F9" s="190"/>
      <c r="G9" s="190"/>
      <c r="H9" s="190"/>
      <c r="I9" s="190"/>
      <c r="J9" s="190"/>
      <c r="K9" s="190"/>
      <c r="L9" s="190"/>
      <c r="M9" s="190"/>
      <c r="N9" s="190"/>
      <c r="O9" s="190"/>
      <c r="P9" s="190"/>
      <c r="Q9" s="190"/>
      <c r="R9" s="190"/>
      <c r="S9" s="190"/>
      <c r="T9" s="190"/>
      <c r="U9" s="190"/>
      <c r="V9" s="190"/>
      <c r="W9" s="190"/>
      <c r="X9" s="191"/>
      <c r="Y9" s="103"/>
    </row>
    <row r="10" spans="1:25" ht="59.55" customHeight="1">
      <c r="B10" s="210">
        <v>1</v>
      </c>
      <c r="C10" s="154" t="s">
        <v>250</v>
      </c>
      <c r="D10" s="211"/>
      <c r="E10" s="212"/>
      <c r="F10" s="213"/>
      <c r="G10" s="212"/>
      <c r="H10" s="213"/>
      <c r="I10" s="212">
        <v>27714</v>
      </c>
      <c r="J10" s="213"/>
      <c r="K10" s="212">
        <v>23878</v>
      </c>
      <c r="L10" s="213"/>
      <c r="M10" s="212">
        <v>28226</v>
      </c>
      <c r="N10" s="213"/>
      <c r="O10" s="212">
        <v>27157</v>
      </c>
      <c r="P10" s="213"/>
      <c r="Q10" s="212">
        <v>25751</v>
      </c>
      <c r="R10" s="214"/>
      <c r="S10" s="212">
        <v>25813</v>
      </c>
      <c r="T10" s="212">
        <v>35263</v>
      </c>
      <c r="U10" s="212">
        <v>34158</v>
      </c>
      <c r="V10" s="212">
        <v>26434</v>
      </c>
      <c r="W10" s="573">
        <v>24313</v>
      </c>
      <c r="X10" s="188"/>
      <c r="Y10" s="287" t="s">
        <v>251</v>
      </c>
    </row>
    <row r="11" spans="1:25" ht="127.95" customHeight="1">
      <c r="B11" s="210">
        <v>2</v>
      </c>
      <c r="C11" s="56" t="s">
        <v>252</v>
      </c>
      <c r="D11" s="211"/>
      <c r="E11" s="212"/>
      <c r="F11" s="213"/>
      <c r="G11" s="212"/>
      <c r="H11" s="213"/>
      <c r="I11" s="212">
        <v>27331</v>
      </c>
      <c r="J11" s="213"/>
      <c r="K11" s="212">
        <v>23381</v>
      </c>
      <c r="L11" s="213"/>
      <c r="M11" s="212">
        <v>28226</v>
      </c>
      <c r="N11" s="213"/>
      <c r="O11" s="212">
        <v>27157</v>
      </c>
      <c r="P11" s="213"/>
      <c r="Q11" s="212">
        <v>25751</v>
      </c>
      <c r="R11" s="214"/>
      <c r="S11" s="212">
        <v>25813</v>
      </c>
      <c r="T11" s="212">
        <v>35263</v>
      </c>
      <c r="U11" s="212">
        <v>34158</v>
      </c>
      <c r="V11" s="212">
        <v>26434</v>
      </c>
      <c r="W11" s="573">
        <v>24313</v>
      </c>
      <c r="X11" s="188"/>
      <c r="Y11" s="287"/>
    </row>
    <row r="12" spans="1:25" ht="141" customHeight="1">
      <c r="B12" s="210" t="s">
        <v>253</v>
      </c>
      <c r="C12" s="56" t="s">
        <v>254</v>
      </c>
      <c r="D12" s="211"/>
      <c r="E12" s="212"/>
      <c r="F12" s="213"/>
      <c r="G12" s="212"/>
      <c r="H12" s="213"/>
      <c r="I12" s="212">
        <v>27331</v>
      </c>
      <c r="J12" s="213"/>
      <c r="K12" s="212">
        <v>23381</v>
      </c>
      <c r="L12" s="213"/>
      <c r="M12" s="212">
        <v>28226</v>
      </c>
      <c r="N12" s="213"/>
      <c r="O12" s="212">
        <v>27157</v>
      </c>
      <c r="P12" s="213"/>
      <c r="Q12" s="212">
        <v>25751</v>
      </c>
      <c r="R12" s="214"/>
      <c r="S12" s="212">
        <v>25813</v>
      </c>
      <c r="T12" s="212">
        <v>35263</v>
      </c>
      <c r="U12" s="212">
        <v>34158</v>
      </c>
      <c r="V12" s="212">
        <v>26434</v>
      </c>
      <c r="W12" s="573">
        <v>24313</v>
      </c>
      <c r="X12" s="193"/>
      <c r="Y12" s="287"/>
    </row>
    <row r="13" spans="1:25" ht="130.5" customHeight="1">
      <c r="B13" s="210" t="s">
        <v>255</v>
      </c>
      <c r="C13" s="226" t="s">
        <v>256</v>
      </c>
      <c r="D13" s="211"/>
      <c r="E13" s="212"/>
      <c r="F13" s="213"/>
      <c r="G13" s="212"/>
      <c r="H13" s="213"/>
      <c r="I13" s="212">
        <v>724</v>
      </c>
      <c r="J13" s="213"/>
      <c r="K13" s="212">
        <v>557</v>
      </c>
      <c r="L13" s="213"/>
      <c r="M13" s="212">
        <v>551</v>
      </c>
      <c r="N13" s="213"/>
      <c r="O13" s="212">
        <v>215</v>
      </c>
      <c r="P13" s="213"/>
      <c r="Q13" s="212">
        <v>403</v>
      </c>
      <c r="R13" s="214"/>
      <c r="S13" s="212">
        <v>593</v>
      </c>
      <c r="T13" s="212">
        <v>343</v>
      </c>
      <c r="U13" s="212">
        <v>330</v>
      </c>
      <c r="V13" s="212">
        <v>358</v>
      </c>
      <c r="W13" s="573">
        <v>450</v>
      </c>
      <c r="X13" s="218"/>
      <c r="Y13" s="288" t="s">
        <v>257</v>
      </c>
    </row>
    <row r="14" spans="1:25" ht="67.95" customHeight="1">
      <c r="B14" s="216">
        <v>5</v>
      </c>
      <c r="C14" s="154" t="s">
        <v>258</v>
      </c>
      <c r="D14" s="211"/>
      <c r="E14" s="212"/>
      <c r="F14" s="213"/>
      <c r="G14" s="212"/>
      <c r="H14" s="213"/>
      <c r="I14" s="212"/>
      <c r="J14" s="213"/>
      <c r="K14" s="212"/>
      <c r="L14" s="213"/>
      <c r="M14" s="212"/>
      <c r="N14" s="213"/>
      <c r="O14" s="212"/>
      <c r="P14" s="213"/>
      <c r="Q14" s="212"/>
      <c r="R14" s="214"/>
      <c r="S14" s="212"/>
      <c r="T14" s="212"/>
      <c r="U14" s="212"/>
      <c r="V14" s="212"/>
      <c r="W14" s="215"/>
      <c r="X14" s="193"/>
      <c r="Y14" s="287"/>
    </row>
    <row r="15" spans="1:25" ht="19.5" customHeight="1">
      <c r="B15" s="153" t="s">
        <v>201</v>
      </c>
      <c r="C15" s="41"/>
      <c r="D15" s="120"/>
      <c r="E15" s="120"/>
      <c r="F15" s="120"/>
      <c r="G15" s="120"/>
      <c r="H15" s="120"/>
      <c r="I15" s="120"/>
      <c r="J15" s="120"/>
      <c r="K15" s="120"/>
      <c r="L15" s="120"/>
      <c r="M15" s="120"/>
      <c r="N15" s="120"/>
      <c r="O15" s="120"/>
      <c r="P15" s="120"/>
      <c r="Q15" s="120"/>
      <c r="R15" s="120"/>
      <c r="S15" s="120"/>
      <c r="T15" s="120"/>
      <c r="U15" s="120"/>
      <c r="V15" s="120"/>
      <c r="W15" s="192"/>
      <c r="X15" s="191" t="s">
        <v>202</v>
      </c>
      <c r="Y15" s="289"/>
    </row>
    <row r="16" spans="1:25" ht="103.5" customHeight="1">
      <c r="B16" s="44">
        <v>6</v>
      </c>
      <c r="C16" s="154" t="s">
        <v>259</v>
      </c>
      <c r="D16" s="219" t="str">
        <f t="shared" ref="D16:W16" si="0">IF(OR(ISBLANK(D10),ISBLANK(D11)),"",100*D11/D10)</f>
        <v/>
      </c>
      <c r="E16" s="186" t="str">
        <f t="shared" si="0"/>
        <v/>
      </c>
      <c r="F16" s="220" t="str">
        <f t="shared" si="0"/>
        <v/>
      </c>
      <c r="G16" s="186" t="str">
        <f t="shared" si="0"/>
        <v/>
      </c>
      <c r="H16" s="220" t="str">
        <f t="shared" si="0"/>
        <v/>
      </c>
      <c r="I16" s="186">
        <f t="shared" si="0"/>
        <v>98.618026989968968</v>
      </c>
      <c r="J16" s="220" t="str">
        <f t="shared" si="0"/>
        <v/>
      </c>
      <c r="K16" s="186">
        <f>IF(OR(ISBLANK(K10),ISBLANK(K11)),"",100*K11/K10)</f>
        <v>97.918586146243399</v>
      </c>
      <c r="L16" s="220" t="str">
        <f t="shared" si="0"/>
        <v/>
      </c>
      <c r="M16" s="186">
        <f t="shared" si="0"/>
        <v>100</v>
      </c>
      <c r="N16" s="220" t="str">
        <f t="shared" si="0"/>
        <v/>
      </c>
      <c r="O16" s="186">
        <f t="shared" si="0"/>
        <v>100</v>
      </c>
      <c r="P16" s="220" t="str">
        <f t="shared" si="0"/>
        <v/>
      </c>
      <c r="Q16" s="186">
        <f t="shared" si="0"/>
        <v>100</v>
      </c>
      <c r="R16" s="220" t="str">
        <f t="shared" si="0"/>
        <v/>
      </c>
      <c r="S16" s="186">
        <f t="shared" si="0"/>
        <v>100</v>
      </c>
      <c r="T16" s="186">
        <f t="shared" si="0"/>
        <v>100</v>
      </c>
      <c r="U16" s="186">
        <f t="shared" si="0"/>
        <v>100</v>
      </c>
      <c r="V16" s="186">
        <f t="shared" si="0"/>
        <v>100</v>
      </c>
      <c r="W16" s="221">
        <f t="shared" si="0"/>
        <v>100</v>
      </c>
      <c r="X16" s="222">
        <v>100</v>
      </c>
      <c r="Y16" s="287"/>
    </row>
    <row r="17" spans="1:25" ht="151.5" customHeight="1">
      <c r="B17" s="44">
        <v>7</v>
      </c>
      <c r="C17" s="262" t="s">
        <v>260</v>
      </c>
      <c r="D17" s="219" t="str">
        <f t="shared" ref="D17:W17" si="1">IF(OR(ISBLANK(D10),ISBLANK(D12)),"",100*D12/D10)</f>
        <v/>
      </c>
      <c r="E17" s="186" t="str">
        <f t="shared" si="1"/>
        <v/>
      </c>
      <c r="F17" s="220" t="str">
        <f t="shared" si="1"/>
        <v/>
      </c>
      <c r="G17" s="186" t="str">
        <f t="shared" si="1"/>
        <v/>
      </c>
      <c r="H17" s="220" t="str">
        <f t="shared" si="1"/>
        <v/>
      </c>
      <c r="I17" s="186">
        <f t="shared" si="1"/>
        <v>98.618026989968968</v>
      </c>
      <c r="J17" s="220" t="str">
        <f t="shared" si="1"/>
        <v/>
      </c>
      <c r="K17" s="186">
        <f>IF(OR(ISBLANK(K10),ISBLANK(K12)),"",100*K12/K10)</f>
        <v>97.918586146243399</v>
      </c>
      <c r="L17" s="220" t="str">
        <f t="shared" si="1"/>
        <v/>
      </c>
      <c r="M17" s="186">
        <f t="shared" si="1"/>
        <v>100</v>
      </c>
      <c r="N17" s="220" t="str">
        <f t="shared" si="1"/>
        <v/>
      </c>
      <c r="O17" s="186">
        <f t="shared" si="1"/>
        <v>100</v>
      </c>
      <c r="P17" s="220" t="str">
        <f t="shared" si="1"/>
        <v/>
      </c>
      <c r="Q17" s="186">
        <f t="shared" si="1"/>
        <v>100</v>
      </c>
      <c r="R17" s="220" t="str">
        <f t="shared" si="1"/>
        <v/>
      </c>
      <c r="S17" s="186">
        <f t="shared" si="1"/>
        <v>100</v>
      </c>
      <c r="T17" s="186">
        <f t="shared" si="1"/>
        <v>100</v>
      </c>
      <c r="U17" s="186">
        <f t="shared" si="1"/>
        <v>100</v>
      </c>
      <c r="V17" s="186">
        <f t="shared" si="1"/>
        <v>100</v>
      </c>
      <c r="W17" s="221">
        <f t="shared" si="1"/>
        <v>100</v>
      </c>
      <c r="X17" s="223"/>
      <c r="Y17" s="287"/>
    </row>
    <row r="18" spans="1:25" ht="88.2" customHeight="1" thickBot="1">
      <c r="B18" s="44">
        <v>8</v>
      </c>
      <c r="C18" s="154" t="s">
        <v>261</v>
      </c>
      <c r="D18" s="219" t="str">
        <f>IF(OR(ISBLANK(D$10),ISBLANK(D$14)),"",100*D$14/D$10)</f>
        <v/>
      </c>
      <c r="E18" s="186" t="str">
        <f t="shared" ref="E18:P18" si="2">IF(OR(ISBLANK(E$10),ISBLANK(E$14)),"",100*E$14/E$10)</f>
        <v/>
      </c>
      <c r="F18" s="220" t="str">
        <f t="shared" si="2"/>
        <v/>
      </c>
      <c r="G18" s="186" t="str">
        <f t="shared" si="2"/>
        <v/>
      </c>
      <c r="H18" s="220" t="str">
        <f t="shared" si="2"/>
        <v/>
      </c>
      <c r="I18" s="574">
        <f>I13/I10*100</f>
        <v>2.612398065959443</v>
      </c>
      <c r="J18" s="575" t="str">
        <f t="shared" si="2"/>
        <v/>
      </c>
      <c r="K18" s="574">
        <f>K13/K10*100</f>
        <v>2.3326911801658428</v>
      </c>
      <c r="L18" s="575" t="str">
        <f t="shared" si="2"/>
        <v/>
      </c>
      <c r="M18" s="574">
        <f>M13/M10*100</f>
        <v>1.9521008998795437</v>
      </c>
      <c r="N18" s="575" t="str">
        <f t="shared" si="2"/>
        <v/>
      </c>
      <c r="O18" s="574">
        <f>O13/O10*100</f>
        <v>0.79169274956733071</v>
      </c>
      <c r="P18" s="575" t="str">
        <f t="shared" si="2"/>
        <v/>
      </c>
      <c r="Q18" s="574">
        <f>Q13/Q10*100</f>
        <v>1.5649877674653412</v>
      </c>
      <c r="R18" s="575"/>
      <c r="S18" s="574">
        <f>S13/S10*100</f>
        <v>2.2972920621392321</v>
      </c>
      <c r="T18" s="574">
        <f>T13/T10*100</f>
        <v>0.972690922496668</v>
      </c>
      <c r="U18" s="574">
        <f>U13/U10*100</f>
        <v>0.96609871772352018</v>
      </c>
      <c r="V18" s="574">
        <f>V13/V10*100</f>
        <v>1.3543164106832111</v>
      </c>
      <c r="W18" s="574">
        <f>W13/W10*100</f>
        <v>1.8508616789371941</v>
      </c>
      <c r="X18" s="223">
        <v>1</v>
      </c>
      <c r="Y18" s="287"/>
    </row>
    <row r="19" spans="1:25" ht="7.95" customHeight="1" thickTop="1">
      <c r="C19" s="98"/>
      <c r="D19" s="48"/>
      <c r="E19" s="48"/>
      <c r="F19" s="48"/>
      <c r="G19" s="48"/>
      <c r="H19" s="48"/>
      <c r="I19" s="48"/>
      <c r="J19" s="48"/>
      <c r="L19" s="11"/>
      <c r="X19" s="126"/>
    </row>
    <row r="20" spans="1:25" ht="20.25" customHeight="1">
      <c r="C20" s="98"/>
      <c r="D20" s="48"/>
      <c r="E20" s="48"/>
      <c r="F20" s="48"/>
      <c r="G20" s="48"/>
      <c r="H20" s="48"/>
      <c r="I20" s="48"/>
      <c r="J20" s="48"/>
      <c r="L20" s="11"/>
      <c r="X20" s="48"/>
    </row>
    <row r="21" spans="1:25" ht="20.25" customHeight="1">
      <c r="A21" s="263"/>
      <c r="B21" s="162" t="s">
        <v>215</v>
      </c>
      <c r="C21" s="157"/>
      <c r="D21" s="157"/>
      <c r="E21" s="157"/>
      <c r="F21" s="157"/>
      <c r="G21" s="157"/>
      <c r="H21" s="157"/>
      <c r="I21" s="157"/>
      <c r="J21" s="157"/>
      <c r="K21" s="157"/>
      <c r="L21" s="157"/>
      <c r="M21" s="157"/>
      <c r="N21" s="157"/>
      <c r="O21" s="157"/>
      <c r="P21" s="157"/>
      <c r="Q21" s="400"/>
      <c r="R21" s="400"/>
      <c r="S21" s="401"/>
      <c r="T21" s="263"/>
      <c r="U21" s="263"/>
      <c r="V21" s="263"/>
      <c r="W21" s="263"/>
      <c r="X21" s="263"/>
      <c r="Y21" s="263"/>
    </row>
    <row r="22" spans="1:25" ht="20.25" customHeight="1">
      <c r="A22" s="263"/>
      <c r="B22" s="264" t="s">
        <v>181</v>
      </c>
      <c r="C22" s="265" t="s">
        <v>65</v>
      </c>
      <c r="D22" s="266">
        <v>2012</v>
      </c>
      <c r="E22" s="267">
        <v>2013</v>
      </c>
      <c r="F22" s="268">
        <v>2014</v>
      </c>
      <c r="G22" s="269">
        <v>2015</v>
      </c>
      <c r="H22" s="268">
        <v>2016</v>
      </c>
      <c r="I22" s="268">
        <v>2017</v>
      </c>
      <c r="J22" s="267">
        <v>2018</v>
      </c>
      <c r="K22" s="268">
        <v>2019</v>
      </c>
      <c r="L22" s="267">
        <v>2020</v>
      </c>
      <c r="M22" s="268">
        <v>2021</v>
      </c>
      <c r="N22" s="267">
        <v>2022</v>
      </c>
      <c r="O22" s="268">
        <v>2023</v>
      </c>
      <c r="P22" s="270">
        <v>2024</v>
      </c>
      <c r="Q22" s="465" t="s">
        <v>262</v>
      </c>
      <c r="R22" s="466"/>
      <c r="S22" s="467"/>
      <c r="T22" s="263"/>
      <c r="U22" s="263"/>
      <c r="V22" s="263"/>
      <c r="W22" s="263"/>
      <c r="X22" s="263"/>
      <c r="Y22" s="263"/>
    </row>
    <row r="23" spans="1:25" ht="20.25" customHeight="1">
      <c r="A23" s="263"/>
      <c r="B23" s="271" t="s">
        <v>263</v>
      </c>
      <c r="C23" s="272"/>
      <c r="D23" s="272"/>
      <c r="E23" s="272"/>
      <c r="F23" s="272"/>
      <c r="G23" s="272"/>
      <c r="H23" s="272"/>
      <c r="I23" s="272"/>
      <c r="J23" s="272"/>
      <c r="K23" s="272"/>
      <c r="L23" s="272"/>
      <c r="M23" s="272"/>
      <c r="N23" s="272"/>
      <c r="O23" s="272"/>
      <c r="P23" s="272"/>
      <c r="Q23" s="468"/>
      <c r="R23" s="468"/>
      <c r="S23" s="469"/>
      <c r="T23" s="263"/>
      <c r="U23" s="263"/>
      <c r="V23" s="263"/>
      <c r="W23" s="263"/>
      <c r="X23" s="263"/>
      <c r="Y23" s="263"/>
    </row>
    <row r="24" spans="1:25" ht="97.2" customHeight="1">
      <c r="A24" s="263"/>
      <c r="B24" s="216">
        <v>9</v>
      </c>
      <c r="C24" s="273" t="s">
        <v>264</v>
      </c>
      <c r="D24" s="274">
        <v>772</v>
      </c>
      <c r="E24" s="275">
        <v>708</v>
      </c>
      <c r="F24" s="276">
        <v>727</v>
      </c>
      <c r="G24" s="277">
        <v>558</v>
      </c>
      <c r="H24" s="276">
        <v>547</v>
      </c>
      <c r="I24" s="276">
        <v>194</v>
      </c>
      <c r="J24" s="275">
        <v>399</v>
      </c>
      <c r="K24" s="275">
        <v>592</v>
      </c>
      <c r="L24" s="275">
        <v>371</v>
      </c>
      <c r="M24" s="275">
        <v>330</v>
      </c>
      <c r="N24" s="275">
        <v>358</v>
      </c>
      <c r="O24" s="275"/>
      <c r="P24" s="278"/>
      <c r="Q24" s="470" t="s">
        <v>265</v>
      </c>
      <c r="R24" s="471"/>
      <c r="S24" s="472"/>
      <c r="T24" s="263"/>
      <c r="U24" s="263"/>
      <c r="V24" s="263"/>
      <c r="W24" s="263"/>
      <c r="X24" s="263"/>
      <c r="Y24" s="263"/>
    </row>
    <row r="26" spans="1:25" ht="21" customHeight="1">
      <c r="B26" s="476" t="s">
        <v>266</v>
      </c>
      <c r="C26" s="477"/>
      <c r="D26" s="477"/>
      <c r="E26" s="477"/>
      <c r="F26" s="478"/>
      <c r="G26" s="130" t="s">
        <v>267</v>
      </c>
      <c r="H26" s="479" t="s">
        <v>268</v>
      </c>
      <c r="I26" s="480"/>
      <c r="J26" s="480"/>
      <c r="K26" s="480"/>
      <c r="L26" s="480"/>
      <c r="M26" s="459"/>
      <c r="N26" s="460"/>
      <c r="O26" s="460"/>
      <c r="P26" s="460"/>
      <c r="Q26" s="460"/>
    </row>
    <row r="27" spans="1:25" ht="48.75" customHeight="1">
      <c r="B27" s="217" t="s">
        <v>269</v>
      </c>
      <c r="C27" s="454" t="s">
        <v>270</v>
      </c>
      <c r="D27" s="454"/>
      <c r="E27" s="454"/>
      <c r="F27" s="454"/>
      <c r="G27" s="281" t="s">
        <v>178</v>
      </c>
      <c r="H27" s="446" t="s">
        <v>271</v>
      </c>
      <c r="I27" s="447"/>
      <c r="J27" s="447"/>
      <c r="K27" s="447"/>
      <c r="L27" s="448"/>
      <c r="M27" s="208"/>
      <c r="N27" s="209"/>
      <c r="O27" s="209"/>
      <c r="P27" s="209"/>
      <c r="Q27" s="209"/>
    </row>
    <row r="28" spans="1:25" ht="42.75" customHeight="1">
      <c r="B28" s="217" t="s">
        <v>272</v>
      </c>
      <c r="C28" s="454" t="s">
        <v>273</v>
      </c>
      <c r="D28" s="454"/>
      <c r="E28" s="454"/>
      <c r="F28" s="454"/>
      <c r="G28" s="281" t="s">
        <v>178</v>
      </c>
      <c r="H28" s="446" t="s">
        <v>274</v>
      </c>
      <c r="I28" s="447"/>
      <c r="J28" s="447"/>
      <c r="K28" s="447"/>
      <c r="L28" s="448"/>
      <c r="M28" s="208"/>
      <c r="N28" s="209"/>
      <c r="O28" s="209"/>
      <c r="P28" s="209"/>
      <c r="Q28" s="209"/>
    </row>
    <row r="29" spans="1:25" ht="74.25" customHeight="1">
      <c r="B29" s="217" t="s">
        <v>275</v>
      </c>
      <c r="C29" s="443" t="s">
        <v>276</v>
      </c>
      <c r="D29" s="444"/>
      <c r="E29" s="444"/>
      <c r="F29" s="445"/>
      <c r="G29" s="281" t="s">
        <v>178</v>
      </c>
      <c r="H29" s="446" t="s">
        <v>277</v>
      </c>
      <c r="I29" s="447"/>
      <c r="J29" s="447"/>
      <c r="K29" s="447"/>
      <c r="L29" s="448"/>
      <c r="M29" s="208"/>
      <c r="N29" s="209"/>
      <c r="O29" s="209"/>
      <c r="P29" s="209"/>
      <c r="Q29" s="209"/>
    </row>
    <row r="30" spans="1:25" ht="74.25" customHeight="1">
      <c r="B30" s="217" t="s">
        <v>278</v>
      </c>
      <c r="C30" s="473" t="s">
        <v>279</v>
      </c>
      <c r="D30" s="474"/>
      <c r="E30" s="474"/>
      <c r="F30" s="475"/>
      <c r="G30" s="281" t="s">
        <v>179</v>
      </c>
      <c r="H30" s="446" t="s">
        <v>280</v>
      </c>
      <c r="I30" s="447"/>
      <c r="J30" s="447"/>
      <c r="K30" s="447"/>
      <c r="L30" s="448"/>
      <c r="M30" s="208"/>
      <c r="N30" s="209"/>
      <c r="O30" s="209"/>
      <c r="P30" s="209"/>
      <c r="Q30" s="209"/>
    </row>
    <row r="31" spans="1:25" ht="121.5" customHeight="1">
      <c r="B31" s="217" t="s">
        <v>281</v>
      </c>
      <c r="C31" s="454" t="s">
        <v>282</v>
      </c>
      <c r="D31" s="454"/>
      <c r="E31" s="454"/>
      <c r="F31" s="454"/>
      <c r="G31" s="281" t="s">
        <v>178</v>
      </c>
      <c r="H31" s="450" t="s">
        <v>283</v>
      </c>
      <c r="I31" s="450"/>
      <c r="J31" s="450"/>
      <c r="K31" s="450"/>
      <c r="L31" s="450"/>
      <c r="M31" s="208"/>
      <c r="N31" s="209"/>
      <c r="O31" s="209"/>
      <c r="P31" s="209"/>
      <c r="Q31" s="209"/>
    </row>
    <row r="32" spans="1:25" ht="37.200000000000003" customHeight="1">
      <c r="B32" s="451" t="s">
        <v>284</v>
      </c>
      <c r="C32" s="452"/>
      <c r="D32" s="452"/>
      <c r="E32" s="452"/>
      <c r="F32" s="452"/>
      <c r="G32" s="452"/>
      <c r="H32" s="452"/>
      <c r="I32" s="452"/>
      <c r="J32" s="452"/>
      <c r="K32" s="452"/>
      <c r="L32" s="453"/>
      <c r="M32" s="208"/>
      <c r="N32" s="209"/>
      <c r="O32" s="209"/>
      <c r="P32" s="209"/>
      <c r="Q32" s="209"/>
    </row>
    <row r="33" spans="1:25" ht="57" customHeight="1">
      <c r="B33" s="217" t="s">
        <v>285</v>
      </c>
      <c r="C33" s="443" t="s">
        <v>286</v>
      </c>
      <c r="D33" s="444"/>
      <c r="E33" s="444"/>
      <c r="F33" s="445"/>
      <c r="G33" s="281" t="s">
        <v>178</v>
      </c>
      <c r="H33" s="446" t="s">
        <v>287</v>
      </c>
      <c r="I33" s="447"/>
      <c r="J33" s="447"/>
      <c r="K33" s="447"/>
      <c r="L33" s="448"/>
      <c r="M33" s="208"/>
      <c r="N33" s="209"/>
      <c r="O33" s="209"/>
      <c r="P33" s="209"/>
      <c r="Q33" s="209"/>
    </row>
    <row r="34" spans="1:25" ht="45" customHeight="1">
      <c r="B34" s="217" t="s">
        <v>288</v>
      </c>
      <c r="C34" s="443" t="s">
        <v>289</v>
      </c>
      <c r="D34" s="444"/>
      <c r="E34" s="444"/>
      <c r="F34" s="445"/>
      <c r="G34" s="281" t="s">
        <v>178</v>
      </c>
      <c r="H34" s="282"/>
      <c r="I34" s="283"/>
      <c r="J34" s="283"/>
      <c r="K34" s="283"/>
      <c r="L34" s="284"/>
      <c r="M34" s="208"/>
      <c r="N34" s="209"/>
      <c r="O34" s="209"/>
      <c r="P34" s="209"/>
      <c r="Q34" s="209"/>
    </row>
    <row r="35" spans="1:25" ht="32.25" customHeight="1">
      <c r="B35" s="217" t="s">
        <v>290</v>
      </c>
      <c r="C35" s="454" t="s">
        <v>291</v>
      </c>
      <c r="D35" s="454"/>
      <c r="E35" s="454"/>
      <c r="F35" s="454"/>
      <c r="G35" s="281" t="s">
        <v>179</v>
      </c>
      <c r="H35" s="449" t="s">
        <v>292</v>
      </c>
      <c r="I35" s="449"/>
      <c r="J35" s="449"/>
      <c r="K35" s="449"/>
      <c r="L35" s="449"/>
      <c r="M35" s="208"/>
      <c r="N35" s="209"/>
      <c r="O35" s="209"/>
      <c r="P35" s="209"/>
      <c r="Q35" s="209"/>
    </row>
    <row r="36" spans="1:25" ht="70.2" customHeight="1">
      <c r="B36" s="44">
        <v>15</v>
      </c>
      <c r="C36" s="454" t="s">
        <v>293</v>
      </c>
      <c r="D36" s="454"/>
      <c r="E36" s="454"/>
      <c r="F36" s="454"/>
      <c r="G36" s="285" t="s">
        <v>178</v>
      </c>
      <c r="H36" s="449" t="s">
        <v>294</v>
      </c>
      <c r="I36" s="449"/>
      <c r="J36" s="449"/>
      <c r="K36" s="449"/>
      <c r="L36" s="449"/>
      <c r="M36" s="441"/>
      <c r="N36" s="442"/>
      <c r="O36" s="442"/>
      <c r="P36" s="442"/>
      <c r="Q36" s="442"/>
    </row>
    <row r="37" spans="1:25" ht="43.2" customHeight="1">
      <c r="B37" s="44">
        <v>16</v>
      </c>
      <c r="C37" s="454" t="s">
        <v>295</v>
      </c>
      <c r="D37" s="454"/>
      <c r="E37" s="454"/>
      <c r="F37" s="454"/>
      <c r="G37" s="285" t="s">
        <v>179</v>
      </c>
      <c r="H37" s="438"/>
      <c r="I37" s="438"/>
      <c r="J37" s="438"/>
      <c r="K37" s="438"/>
      <c r="L37" s="436"/>
      <c r="M37" s="441"/>
      <c r="N37" s="442"/>
      <c r="O37" s="442"/>
      <c r="P37" s="442"/>
      <c r="Q37" s="442"/>
    </row>
    <row r="38" spans="1:25" ht="52.5" customHeight="1">
      <c r="B38" s="44"/>
      <c r="C38" s="455" t="s">
        <v>296</v>
      </c>
      <c r="D38" s="455"/>
      <c r="E38" s="455"/>
      <c r="F38" s="455"/>
      <c r="G38" s="285" t="s">
        <v>179</v>
      </c>
      <c r="H38" s="461"/>
      <c r="I38" s="461"/>
      <c r="J38" s="461"/>
      <c r="K38" s="461"/>
      <c r="L38" s="461"/>
      <c r="M38" s="224"/>
      <c r="N38" s="225"/>
      <c r="O38" s="225"/>
      <c r="P38" s="225"/>
      <c r="Q38" s="225"/>
    </row>
    <row r="39" spans="1:25" ht="53.25" customHeight="1">
      <c r="B39" s="44"/>
      <c r="C39" s="455" t="s">
        <v>297</v>
      </c>
      <c r="D39" s="455"/>
      <c r="E39" s="455"/>
      <c r="F39" s="455"/>
      <c r="G39" s="285" t="s">
        <v>179</v>
      </c>
      <c r="H39" s="461"/>
      <c r="I39" s="461"/>
      <c r="J39" s="461"/>
      <c r="K39" s="461"/>
      <c r="L39" s="461"/>
      <c r="M39" s="224"/>
      <c r="N39" s="225"/>
      <c r="O39" s="225"/>
      <c r="P39" s="225"/>
      <c r="Q39" s="225"/>
    </row>
    <row r="40" spans="1:25" ht="22.2" customHeight="1">
      <c r="B40" s="44"/>
      <c r="C40" s="455" t="s">
        <v>298</v>
      </c>
      <c r="D40" s="455"/>
      <c r="E40" s="455"/>
      <c r="F40" s="455"/>
      <c r="G40" s="285"/>
      <c r="H40" s="461"/>
      <c r="I40" s="461"/>
      <c r="J40" s="461"/>
      <c r="K40" s="461"/>
      <c r="L40" s="461"/>
      <c r="M40" s="224"/>
      <c r="N40" s="225"/>
      <c r="O40" s="225"/>
      <c r="P40" s="225"/>
      <c r="Q40" s="225"/>
    </row>
    <row r="41" spans="1:25" ht="34.950000000000003" customHeight="1">
      <c r="B41" s="44">
        <v>17</v>
      </c>
      <c r="C41" s="454" t="s">
        <v>299</v>
      </c>
      <c r="D41" s="454"/>
      <c r="E41" s="454"/>
      <c r="F41" s="454"/>
      <c r="G41" s="285"/>
      <c r="H41" s="438"/>
      <c r="I41" s="438"/>
      <c r="J41" s="438"/>
      <c r="K41" s="438"/>
      <c r="L41" s="436"/>
      <c r="M41" s="441"/>
      <c r="N41" s="442"/>
      <c r="O41" s="442"/>
      <c r="P41" s="442"/>
      <c r="Q41" s="442"/>
    </row>
    <row r="42" spans="1:25" ht="49.95" customHeight="1">
      <c r="B42" s="44">
        <v>18</v>
      </c>
      <c r="C42" s="454" t="s">
        <v>300</v>
      </c>
      <c r="D42" s="454"/>
      <c r="E42" s="454"/>
      <c r="F42" s="454"/>
      <c r="G42" s="285"/>
      <c r="H42" s="438"/>
      <c r="I42" s="438"/>
      <c r="J42" s="438"/>
      <c r="K42" s="438"/>
      <c r="L42" s="436"/>
      <c r="M42" s="441"/>
      <c r="N42" s="442"/>
      <c r="O42" s="442"/>
      <c r="P42" s="442"/>
      <c r="Q42" s="442"/>
    </row>
    <row r="43" spans="1:25" ht="19.95" customHeight="1">
      <c r="A43" s="263"/>
      <c r="B43" s="462" t="s">
        <v>301</v>
      </c>
      <c r="C43" s="463"/>
      <c r="D43" s="463"/>
      <c r="E43" s="463"/>
      <c r="F43" s="463"/>
      <c r="G43" s="463"/>
      <c r="H43" s="463"/>
      <c r="I43" s="463"/>
      <c r="J43" s="463"/>
      <c r="K43" s="463"/>
      <c r="L43" s="464"/>
      <c r="M43" s="279"/>
      <c r="N43" s="280"/>
      <c r="O43" s="280"/>
      <c r="P43" s="280"/>
      <c r="Q43" s="280"/>
      <c r="R43" s="263"/>
      <c r="S43" s="263"/>
      <c r="T43" s="263"/>
      <c r="U43" s="263"/>
      <c r="V43" s="263"/>
      <c r="W43" s="263"/>
      <c r="X43" s="263"/>
      <c r="Y43" s="263"/>
    </row>
    <row r="44" spans="1:25" ht="25.2" customHeight="1">
      <c r="B44" s="44">
        <v>18.100000000000001</v>
      </c>
      <c r="C44" s="455" t="s">
        <v>302</v>
      </c>
      <c r="D44" s="455"/>
      <c r="E44" s="455"/>
      <c r="F44" s="455"/>
      <c r="G44" s="285"/>
      <c r="H44" s="438"/>
      <c r="I44" s="438"/>
      <c r="J44" s="438"/>
      <c r="K44" s="438"/>
      <c r="L44" s="436"/>
      <c r="M44" s="441"/>
      <c r="N44" s="442"/>
      <c r="O44" s="442"/>
      <c r="P44" s="442"/>
      <c r="Q44" s="442"/>
    </row>
    <row r="45" spans="1:25" ht="38.25" customHeight="1">
      <c r="B45" s="44">
        <v>18.2</v>
      </c>
      <c r="C45" s="455" t="s">
        <v>303</v>
      </c>
      <c r="D45" s="455"/>
      <c r="E45" s="455"/>
      <c r="F45" s="455"/>
      <c r="G45" s="285"/>
      <c r="H45" s="438"/>
      <c r="I45" s="438"/>
      <c r="J45" s="438"/>
      <c r="K45" s="438"/>
      <c r="L45" s="436"/>
      <c r="M45" s="441"/>
      <c r="N45" s="442"/>
      <c r="O45" s="442"/>
      <c r="P45" s="442"/>
      <c r="Q45" s="442"/>
    </row>
    <row r="47" spans="1:25" ht="15.6" customHeight="1">
      <c r="B47" s="439" t="s">
        <v>226</v>
      </c>
      <c r="C47" s="440"/>
    </row>
    <row r="48" spans="1:25" ht="72.75" customHeight="1">
      <c r="B48" s="436"/>
      <c r="C48" s="437"/>
      <c r="D48" s="437"/>
      <c r="E48" s="437"/>
      <c r="F48" s="437"/>
      <c r="G48" s="437"/>
      <c r="H48" s="437"/>
      <c r="I48" s="437"/>
      <c r="J48" s="437"/>
      <c r="K48" s="437"/>
      <c r="L48" s="437"/>
      <c r="M48" s="206"/>
      <c r="N48" s="205"/>
      <c r="O48" s="205"/>
      <c r="P48" s="205"/>
      <c r="Q48" s="205"/>
    </row>
  </sheetData>
  <sheetProtection formatCells="0" formatColumns="0" formatRows="0" insertColumns="0" insertRows="0" insertHyperlinks="0"/>
  <mergeCells count="59">
    <mergeCell ref="Q21:S21"/>
    <mergeCell ref="Q22:S22"/>
    <mergeCell ref="Q23:S23"/>
    <mergeCell ref="Q24:S24"/>
    <mergeCell ref="C30:F30"/>
    <mergeCell ref="H30:L30"/>
    <mergeCell ref="C27:F27"/>
    <mergeCell ref="C28:F28"/>
    <mergeCell ref="H27:L27"/>
    <mergeCell ref="H28:L28"/>
    <mergeCell ref="B26:F26"/>
    <mergeCell ref="H26:L26"/>
    <mergeCell ref="M44:Q44"/>
    <mergeCell ref="C44:F44"/>
    <mergeCell ref="H37:L37"/>
    <mergeCell ref="C37:F37"/>
    <mergeCell ref="M42:Q42"/>
    <mergeCell ref="C41:F41"/>
    <mergeCell ref="C42:F42"/>
    <mergeCell ref="C38:F38"/>
    <mergeCell ref="C39:F39"/>
    <mergeCell ref="C40:F40"/>
    <mergeCell ref="H38:L38"/>
    <mergeCell ref="H39:L39"/>
    <mergeCell ref="H40:L40"/>
    <mergeCell ref="B43:L43"/>
    <mergeCell ref="M45:Q45"/>
    <mergeCell ref="C45:F45"/>
    <mergeCell ref="H45:L45"/>
    <mergeCell ref="Y7:Y8"/>
    <mergeCell ref="N7:O7"/>
    <mergeCell ref="P7:Q7"/>
    <mergeCell ref="R7:S7"/>
    <mergeCell ref="D7:E7"/>
    <mergeCell ref="F7:G7"/>
    <mergeCell ref="H7:I7"/>
    <mergeCell ref="J7:K7"/>
    <mergeCell ref="L7:M7"/>
    <mergeCell ref="H35:L35"/>
    <mergeCell ref="C35:F35"/>
    <mergeCell ref="C31:F31"/>
    <mergeCell ref="M26:Q26"/>
    <mergeCell ref="M36:Q36"/>
    <mergeCell ref="M37:Q37"/>
    <mergeCell ref="M41:Q41"/>
    <mergeCell ref="C29:F29"/>
    <mergeCell ref="H29:L29"/>
    <mergeCell ref="H36:L36"/>
    <mergeCell ref="H31:L31"/>
    <mergeCell ref="C34:F34"/>
    <mergeCell ref="B32:L32"/>
    <mergeCell ref="C33:F33"/>
    <mergeCell ref="H33:L33"/>
    <mergeCell ref="C36:F36"/>
    <mergeCell ref="B48:L48"/>
    <mergeCell ref="H41:L41"/>
    <mergeCell ref="H42:L42"/>
    <mergeCell ref="H44:L44"/>
    <mergeCell ref="B47:C47"/>
  </mergeCells>
  <dataValidations count="1">
    <dataValidation type="list" allowBlank="1" showInputMessage="1" showErrorMessage="1" sqref="G36:G42 G44:G45" xr:uid="{00000000-0002-0000-0600-000000000000}">
      <formula1>$B$1:$B$2</formula1>
    </dataValidation>
  </dataValidations>
  <pageMargins left="0.25" right="0.25" top="0.75" bottom="0.75" header="0.3" footer="0.3"/>
  <pageSetup paperSize="9" scale="39" fitToHeight="0" orientation="landscape" r:id="rId1"/>
  <ignoredErrors>
    <ignoredError sqref="D1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B5" sqref="B5"/>
    </sheetView>
  </sheetViews>
  <sheetFormatPr defaultColWidth="8.77734375" defaultRowHeight="14.4"/>
  <cols>
    <col min="1" max="1" width="4.5546875" customWidth="1"/>
    <col min="3" max="3" width="47.77734375" customWidth="1"/>
    <col min="4" max="5" width="10.44140625" customWidth="1"/>
    <col min="6" max="6" width="13.44140625" customWidth="1"/>
    <col min="7" max="7" width="32.21875" style="49" customWidth="1"/>
    <col min="8" max="8" width="46" style="49" customWidth="1"/>
    <col min="9" max="9" width="19.21875" customWidth="1"/>
  </cols>
  <sheetData>
    <row r="1" spans="1:9" ht="15.6">
      <c r="A1" s="189"/>
      <c r="B1" s="189" t="s">
        <v>178</v>
      </c>
      <c r="D1" s="37" t="s">
        <v>18</v>
      </c>
    </row>
    <row r="2" spans="1:9" ht="15.6">
      <c r="A2" s="189"/>
      <c r="B2" s="189" t="s">
        <v>179</v>
      </c>
      <c r="D2" s="39" t="s">
        <v>19</v>
      </c>
    </row>
    <row r="5" spans="1:9" s="2" customFormat="1" ht="21">
      <c r="B5" s="23" t="s">
        <v>304</v>
      </c>
      <c r="C5" s="24"/>
      <c r="D5" s="24"/>
      <c r="E5" s="25"/>
      <c r="F5" s="24"/>
      <c r="G5" s="194"/>
      <c r="H5" s="194"/>
    </row>
    <row r="6" spans="1:9" ht="15.75" customHeight="1">
      <c r="B6" s="195"/>
    </row>
    <row r="7" spans="1:9" ht="21" customHeight="1">
      <c r="B7" s="481" t="s">
        <v>305</v>
      </c>
      <c r="C7" s="482"/>
      <c r="D7" s="482"/>
      <c r="E7" s="482"/>
      <c r="F7" s="482"/>
      <c r="G7" s="482"/>
      <c r="H7" s="483"/>
    </row>
    <row r="8" spans="1:9" ht="16.5" customHeight="1">
      <c r="B8" s="99"/>
    </row>
    <row r="9" spans="1:9" ht="11.25" customHeight="1" thickBot="1">
      <c r="E9" s="100"/>
      <c r="G9" s="40"/>
      <c r="H9" s="101"/>
      <c r="I9" s="49"/>
    </row>
    <row r="10" spans="1:9" ht="55.95" customHeight="1" thickTop="1">
      <c r="B10" s="152" t="s">
        <v>181</v>
      </c>
      <c r="C10" s="152" t="s">
        <v>65</v>
      </c>
      <c r="D10" s="196" t="s">
        <v>306</v>
      </c>
      <c r="E10" s="197" t="s">
        <v>307</v>
      </c>
      <c r="F10" s="198" t="s">
        <v>308</v>
      </c>
      <c r="G10" s="199" t="s">
        <v>309</v>
      </c>
      <c r="H10" s="145" t="s">
        <v>310</v>
      </c>
      <c r="I10" s="200" t="s">
        <v>183</v>
      </c>
    </row>
    <row r="11" spans="1:9" ht="31.2" customHeight="1">
      <c r="B11" s="487" t="s">
        <v>311</v>
      </c>
      <c r="C11" s="488"/>
      <c r="D11" s="488"/>
      <c r="E11" s="488"/>
      <c r="F11" s="488"/>
      <c r="G11" s="488"/>
      <c r="H11" s="488"/>
      <c r="I11" s="489"/>
    </row>
    <row r="12" spans="1:9" ht="18.75" customHeight="1">
      <c r="B12" s="102" t="s">
        <v>312</v>
      </c>
      <c r="C12" s="103"/>
      <c r="D12" s="104" t="s">
        <v>313</v>
      </c>
      <c r="E12" s="105" t="s">
        <v>313</v>
      </c>
      <c r="F12" s="123" t="s">
        <v>313</v>
      </c>
      <c r="G12" s="201"/>
      <c r="H12" s="106"/>
      <c r="I12" s="107"/>
    </row>
    <row r="13" spans="1:9" ht="43.8" thickBot="1">
      <c r="B13" s="44">
        <v>1</v>
      </c>
      <c r="C13" s="46" t="s">
        <v>314</v>
      </c>
      <c r="D13" s="31" t="s">
        <v>178</v>
      </c>
      <c r="E13" s="31" t="s">
        <v>178</v>
      </c>
      <c r="F13" s="128" t="s">
        <v>178</v>
      </c>
      <c r="G13" s="203">
        <v>2019</v>
      </c>
      <c r="H13" s="300">
        <v>2019</v>
      </c>
      <c r="I13" s="286"/>
    </row>
    <row r="14" spans="1:9" ht="29.4" thickTop="1">
      <c r="B14" s="44">
        <v>2</v>
      </c>
      <c r="C14" s="56" t="s">
        <v>315</v>
      </c>
      <c r="D14" s="31" t="s">
        <v>178</v>
      </c>
      <c r="E14" s="31" t="s">
        <v>178</v>
      </c>
      <c r="F14" s="122" t="s">
        <v>178</v>
      </c>
      <c r="G14" s="32"/>
      <c r="H14" s="144"/>
      <c r="I14" s="286"/>
    </row>
    <row r="15" spans="1:9" ht="21" customHeight="1">
      <c r="B15" s="44">
        <v>3</v>
      </c>
      <c r="C15" s="56" t="s">
        <v>316</v>
      </c>
      <c r="D15" s="31" t="s">
        <v>178</v>
      </c>
      <c r="E15" s="31" t="s">
        <v>178</v>
      </c>
      <c r="F15" s="122" t="s">
        <v>178</v>
      </c>
      <c r="G15" s="33"/>
      <c r="H15" s="144"/>
      <c r="I15" s="286"/>
    </row>
    <row r="16" spans="1:9" ht="28.8">
      <c r="B16" s="44">
        <v>4</v>
      </c>
      <c r="C16" s="202" t="s">
        <v>317</v>
      </c>
      <c r="D16" s="31" t="s">
        <v>178</v>
      </c>
      <c r="E16" s="31" t="s">
        <v>178</v>
      </c>
      <c r="F16" s="122" t="s">
        <v>178</v>
      </c>
      <c r="G16" s="33"/>
      <c r="H16" s="144"/>
      <c r="I16" s="286" t="s">
        <v>318</v>
      </c>
    </row>
    <row r="17" spans="2:9" ht="29.4" thickBot="1">
      <c r="B17" s="44">
        <v>5</v>
      </c>
      <c r="C17" s="202" t="s">
        <v>319</v>
      </c>
      <c r="D17" s="31" t="s">
        <v>178</v>
      </c>
      <c r="E17" s="31" t="s">
        <v>178</v>
      </c>
      <c r="F17" s="122" t="s">
        <v>178</v>
      </c>
      <c r="G17" s="33"/>
      <c r="H17" s="144"/>
      <c r="I17" s="286"/>
    </row>
    <row r="18" spans="2:9" ht="18.75" customHeight="1" thickTop="1">
      <c r="B18" s="102" t="s">
        <v>320</v>
      </c>
      <c r="C18" s="103"/>
      <c r="D18" s="104" t="s">
        <v>313</v>
      </c>
      <c r="E18" s="105" t="s">
        <v>313</v>
      </c>
      <c r="F18" s="123" t="s">
        <v>313</v>
      </c>
      <c r="G18" s="204" t="s">
        <v>309</v>
      </c>
      <c r="H18" s="106"/>
      <c r="I18" s="107"/>
    </row>
    <row r="19" spans="2:9" ht="43.8" thickBot="1">
      <c r="B19" s="44">
        <v>6</v>
      </c>
      <c r="C19" s="46" t="s">
        <v>321</v>
      </c>
      <c r="D19" s="31" t="s">
        <v>178</v>
      </c>
      <c r="E19" s="31" t="s">
        <v>178</v>
      </c>
      <c r="F19" s="128" t="s">
        <v>178</v>
      </c>
      <c r="G19" s="203">
        <v>2019</v>
      </c>
      <c r="H19" s="300">
        <v>2019</v>
      </c>
      <c r="I19" s="286"/>
    </row>
    <row r="20" spans="2:9" ht="29.4" thickTop="1">
      <c r="B20" s="44">
        <v>7</v>
      </c>
      <c r="C20" s="56" t="s">
        <v>322</v>
      </c>
      <c r="D20" s="31" t="s">
        <v>178</v>
      </c>
      <c r="E20" s="31" t="s">
        <v>178</v>
      </c>
      <c r="F20" s="122" t="s">
        <v>178</v>
      </c>
      <c r="G20" s="33"/>
      <c r="H20" s="144"/>
      <c r="I20" s="286"/>
    </row>
    <row r="21" spans="2:9" ht="27" customHeight="1">
      <c r="B21" s="44">
        <v>8</v>
      </c>
      <c r="C21" s="56" t="s">
        <v>159</v>
      </c>
      <c r="D21" s="31" t="s">
        <v>178</v>
      </c>
      <c r="E21" s="31" t="s">
        <v>178</v>
      </c>
      <c r="F21" s="122" t="s">
        <v>178</v>
      </c>
      <c r="G21" s="33"/>
      <c r="H21" s="144"/>
      <c r="I21" s="286"/>
    </row>
    <row r="22" spans="2:9" ht="28.8">
      <c r="B22" s="44">
        <v>9</v>
      </c>
      <c r="C22" s="56" t="s">
        <v>323</v>
      </c>
      <c r="D22" s="31" t="s">
        <v>179</v>
      </c>
      <c r="E22" s="31" t="s">
        <v>178</v>
      </c>
      <c r="F22" s="122" t="s">
        <v>179</v>
      </c>
      <c r="G22" s="33"/>
      <c r="H22" s="144"/>
      <c r="I22" s="286"/>
    </row>
    <row r="23" spans="2:9" ht="28.8">
      <c r="B23" s="44">
        <v>10</v>
      </c>
      <c r="C23" s="56" t="s">
        <v>324</v>
      </c>
      <c r="D23" s="31" t="s">
        <v>178</v>
      </c>
      <c r="E23" s="31" t="s">
        <v>178</v>
      </c>
      <c r="F23" s="122" t="s">
        <v>178</v>
      </c>
      <c r="G23" s="33"/>
      <c r="H23" s="144"/>
      <c r="I23" s="286"/>
    </row>
    <row r="24" spans="2:9" ht="20.25" customHeight="1">
      <c r="B24" s="44">
        <v>11</v>
      </c>
      <c r="C24" s="56" t="s">
        <v>325</v>
      </c>
      <c r="D24" s="31" t="s">
        <v>178</v>
      </c>
      <c r="E24" s="31" t="s">
        <v>178</v>
      </c>
      <c r="F24" s="122" t="s">
        <v>178</v>
      </c>
      <c r="G24" s="33"/>
      <c r="H24" s="144"/>
      <c r="I24" s="286"/>
    </row>
    <row r="25" spans="2:9" ht="31.2" customHeight="1" thickBot="1">
      <c r="B25" s="484" t="s">
        <v>326</v>
      </c>
      <c r="C25" s="485"/>
      <c r="D25" s="485"/>
      <c r="E25" s="485"/>
      <c r="F25" s="485"/>
      <c r="G25" s="485"/>
      <c r="H25" s="485"/>
      <c r="I25" s="486"/>
    </row>
    <row r="26" spans="2:9" ht="18.75" customHeight="1" thickTop="1">
      <c r="B26" s="102" t="s">
        <v>327</v>
      </c>
      <c r="C26" s="103"/>
      <c r="D26" s="104" t="s">
        <v>313</v>
      </c>
      <c r="E26" s="105" t="s">
        <v>313</v>
      </c>
      <c r="F26" s="123" t="s">
        <v>313</v>
      </c>
      <c r="G26" s="204" t="s">
        <v>309</v>
      </c>
      <c r="H26" s="106"/>
      <c r="I26" s="107"/>
    </row>
    <row r="27" spans="2:9" ht="170.25" customHeight="1" thickBot="1">
      <c r="B27" s="44">
        <v>12</v>
      </c>
      <c r="C27" s="46" t="s">
        <v>328</v>
      </c>
      <c r="D27" s="31" t="s">
        <v>178</v>
      </c>
      <c r="E27" s="31" t="s">
        <v>178</v>
      </c>
      <c r="F27" s="128" t="s">
        <v>178</v>
      </c>
      <c r="G27" s="203">
        <v>2019</v>
      </c>
      <c r="H27" s="300">
        <v>2019</v>
      </c>
      <c r="I27" s="286" t="s">
        <v>329</v>
      </c>
    </row>
    <row r="28" spans="2:9" ht="29.4" thickTop="1">
      <c r="B28" s="44">
        <v>13</v>
      </c>
      <c r="C28" s="56" t="s">
        <v>330</v>
      </c>
      <c r="D28" s="31" t="s">
        <v>178</v>
      </c>
      <c r="E28" s="31" t="s">
        <v>178</v>
      </c>
      <c r="F28" s="122" t="s">
        <v>178</v>
      </c>
      <c r="G28" s="33"/>
      <c r="H28" s="144"/>
      <c r="I28" s="286"/>
    </row>
    <row r="29" spans="2:9" ht="18.75" customHeight="1">
      <c r="B29" s="44">
        <v>14</v>
      </c>
      <c r="C29" s="56" t="s">
        <v>331</v>
      </c>
      <c r="D29" s="31" t="s">
        <v>178</v>
      </c>
      <c r="E29" s="31" t="s">
        <v>178</v>
      </c>
      <c r="F29" s="122" t="s">
        <v>178</v>
      </c>
      <c r="G29" s="33"/>
      <c r="H29" s="144"/>
      <c r="I29" s="286"/>
    </row>
    <row r="30" spans="2:9">
      <c r="B30" s="44">
        <v>15</v>
      </c>
      <c r="C30" s="56" t="s">
        <v>332</v>
      </c>
      <c r="D30" s="31" t="s">
        <v>178</v>
      </c>
      <c r="E30" s="31" t="s">
        <v>178</v>
      </c>
      <c r="F30" s="122" t="s">
        <v>178</v>
      </c>
      <c r="G30" s="33"/>
      <c r="H30" s="144"/>
      <c r="I30" s="286"/>
    </row>
    <row r="31" spans="2:9" ht="15" thickBot="1">
      <c r="B31" s="44">
        <v>16</v>
      </c>
      <c r="C31" s="56" t="s">
        <v>333</v>
      </c>
      <c r="D31" s="31" t="s">
        <v>178</v>
      </c>
      <c r="E31" s="31" t="s">
        <v>178</v>
      </c>
      <c r="F31" s="122" t="s">
        <v>178</v>
      </c>
      <c r="G31" s="33"/>
      <c r="H31" s="144"/>
      <c r="I31" s="286"/>
    </row>
    <row r="32" spans="2:9" ht="18.75" customHeight="1" thickTop="1">
      <c r="B32" s="102" t="s">
        <v>334</v>
      </c>
      <c r="C32" s="103"/>
      <c r="D32" s="104" t="s">
        <v>313</v>
      </c>
      <c r="E32" s="105" t="s">
        <v>313</v>
      </c>
      <c r="F32" s="123" t="s">
        <v>313</v>
      </c>
      <c r="G32" s="204" t="s">
        <v>309</v>
      </c>
      <c r="H32" s="106"/>
      <c r="I32" s="107"/>
    </row>
    <row r="33" spans="2:9" ht="87" customHeight="1" thickBot="1">
      <c r="B33" s="44">
        <v>17</v>
      </c>
      <c r="C33" s="46" t="s">
        <v>335</v>
      </c>
      <c r="D33" s="31" t="s">
        <v>178</v>
      </c>
      <c r="E33" s="31" t="s">
        <v>178</v>
      </c>
      <c r="F33" s="128" t="s">
        <v>178</v>
      </c>
      <c r="G33" s="203">
        <v>2019</v>
      </c>
      <c r="H33" s="300">
        <v>2019</v>
      </c>
      <c r="I33" s="286" t="s">
        <v>336</v>
      </c>
    </row>
    <row r="34" spans="2:9" ht="29.4" thickTop="1">
      <c r="B34" s="44">
        <v>18</v>
      </c>
      <c r="C34" s="56" t="s">
        <v>337</v>
      </c>
      <c r="D34" s="31" t="s">
        <v>178</v>
      </c>
      <c r="E34" s="31" t="s">
        <v>178</v>
      </c>
      <c r="F34" s="122" t="s">
        <v>178</v>
      </c>
      <c r="G34" s="33"/>
      <c r="H34" s="144"/>
      <c r="I34" s="286"/>
    </row>
    <row r="35" spans="2:9" ht="21" customHeight="1">
      <c r="B35" s="44">
        <v>19</v>
      </c>
      <c r="C35" s="56" t="s">
        <v>331</v>
      </c>
      <c r="D35" s="31" t="s">
        <v>178</v>
      </c>
      <c r="E35" s="31" t="s">
        <v>178</v>
      </c>
      <c r="F35" s="122" t="s">
        <v>178</v>
      </c>
      <c r="G35" s="33"/>
      <c r="H35" s="144"/>
      <c r="I35" s="286"/>
    </row>
    <row r="36" spans="2:9" ht="22.5" customHeight="1">
      <c r="B36" s="44">
        <v>20</v>
      </c>
      <c r="C36" s="56" t="s">
        <v>338</v>
      </c>
      <c r="D36" s="31" t="s">
        <v>178</v>
      </c>
      <c r="E36" s="31" t="s">
        <v>178</v>
      </c>
      <c r="F36" s="122" t="s">
        <v>178</v>
      </c>
      <c r="G36" s="33"/>
      <c r="H36" s="144"/>
      <c r="I36" s="286"/>
    </row>
    <row r="37" spans="2:9" ht="15" thickBot="1">
      <c r="B37" s="44">
        <v>21</v>
      </c>
      <c r="C37" s="56" t="s">
        <v>339</v>
      </c>
      <c r="D37" s="31" t="s">
        <v>178</v>
      </c>
      <c r="E37" s="31" t="s">
        <v>178</v>
      </c>
      <c r="F37" s="122" t="s">
        <v>178</v>
      </c>
      <c r="G37" s="34"/>
      <c r="H37" s="144"/>
      <c r="I37" s="286"/>
    </row>
    <row r="38" spans="2:9" ht="18.75" customHeight="1" thickTop="1">
      <c r="B38" s="102" t="s">
        <v>340</v>
      </c>
      <c r="C38" s="103"/>
      <c r="D38" s="104" t="s">
        <v>313</v>
      </c>
      <c r="E38" s="105" t="s">
        <v>313</v>
      </c>
      <c r="F38" s="123" t="s">
        <v>313</v>
      </c>
      <c r="G38" s="204" t="s">
        <v>309</v>
      </c>
      <c r="H38" s="106"/>
      <c r="I38" s="107"/>
    </row>
    <row r="39" spans="2:9" ht="87" thickBot="1">
      <c r="B39" s="44">
        <v>22</v>
      </c>
      <c r="C39" s="46" t="s">
        <v>341</v>
      </c>
      <c r="D39" s="31" t="s">
        <v>178</v>
      </c>
      <c r="E39" s="31" t="s">
        <v>178</v>
      </c>
      <c r="F39" s="128" t="s">
        <v>178</v>
      </c>
      <c r="G39" s="203">
        <v>2019</v>
      </c>
      <c r="H39" s="300">
        <v>2019</v>
      </c>
      <c r="I39" s="286" t="s">
        <v>342</v>
      </c>
    </row>
    <row r="40" spans="2:9" ht="29.4" thickTop="1">
      <c r="B40" s="44">
        <v>23</v>
      </c>
      <c r="C40" s="56" t="s">
        <v>343</v>
      </c>
      <c r="D40" s="31" t="s">
        <v>178</v>
      </c>
      <c r="E40" s="31" t="s">
        <v>178</v>
      </c>
      <c r="F40" s="122" t="s">
        <v>178</v>
      </c>
      <c r="G40" s="32"/>
      <c r="H40" s="144"/>
      <c r="I40" s="286"/>
    </row>
    <row r="41" spans="2:9">
      <c r="B41" s="44">
        <v>24</v>
      </c>
      <c r="C41" s="56" t="s">
        <v>344</v>
      </c>
      <c r="D41" s="31" t="s">
        <v>178</v>
      </c>
      <c r="E41" s="31" t="s">
        <v>178</v>
      </c>
      <c r="F41" s="122" t="s">
        <v>178</v>
      </c>
      <c r="G41" s="33"/>
      <c r="H41" s="144"/>
      <c r="I41" s="286"/>
    </row>
    <row r="42" spans="2:9">
      <c r="B42" s="44">
        <v>25</v>
      </c>
      <c r="C42" s="56" t="s">
        <v>345</v>
      </c>
      <c r="D42" s="31" t="s">
        <v>178</v>
      </c>
      <c r="E42" s="31" t="s">
        <v>178</v>
      </c>
      <c r="F42" s="122" t="s">
        <v>178</v>
      </c>
      <c r="G42" s="33"/>
      <c r="H42" s="144"/>
      <c r="I42" s="286"/>
    </row>
    <row r="43" spans="2:9">
      <c r="C43" s="98"/>
      <c r="D43" s="48"/>
      <c r="E43" s="48"/>
      <c r="F43" s="48"/>
      <c r="G43" s="50"/>
      <c r="H43" s="38"/>
    </row>
    <row r="44" spans="2:9" ht="15.6">
      <c r="B44" s="131" t="s">
        <v>226</v>
      </c>
      <c r="C44" s="132"/>
    </row>
    <row r="45" spans="2:9" ht="72.75" customHeight="1">
      <c r="B45" s="436"/>
      <c r="C45" s="437"/>
      <c r="D45" s="437"/>
      <c r="E45" s="437"/>
      <c r="F45" s="437"/>
      <c r="G45" s="437"/>
      <c r="H45" s="437"/>
      <c r="I45" s="490"/>
    </row>
    <row r="62" ht="15" customHeight="1"/>
  </sheetData>
  <sheetProtection algorithmName="SHA-512" hashValue="jVxrypxIHGDVZ5cBeC66m83riHznKSjcBJ+E4FCUwr09JyZDceO33W6pwtTPWSNkoRTMrUgkrAbm8DVsokAWtw==" saltValue="vpNGlQmElaHH5tu4j3UdXA==" spinCount="100000" sheet="1" formatCells="0" formatColumns="0" formatRows="0" insertColumns="0" insertRows="0" insertHyperlinks="0"/>
  <mergeCells count="4">
    <mergeCell ref="B7:H7"/>
    <mergeCell ref="B25:I25"/>
    <mergeCell ref="B11:I11"/>
    <mergeCell ref="B45:I45"/>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B6" sqref="B6"/>
    </sheetView>
  </sheetViews>
  <sheetFormatPr defaultColWidth="8.77734375" defaultRowHeight="15.6"/>
  <cols>
    <col min="1" max="1" width="2.77734375" style="61" customWidth="1"/>
    <col min="2" max="2" width="8" style="69" customWidth="1"/>
    <col min="3" max="3" width="4.21875" style="69" customWidth="1"/>
    <col min="4" max="4" width="90.21875" style="63" customWidth="1"/>
    <col min="5" max="5" width="13.5546875" style="61" customWidth="1"/>
    <col min="6" max="6" width="61.77734375" style="63" customWidth="1"/>
    <col min="7" max="16384" width="8.77734375" style="61"/>
  </cols>
  <sheetData>
    <row r="1" spans="2:11">
      <c r="B1" s="62" t="s">
        <v>178</v>
      </c>
      <c r="C1" s="62"/>
    </row>
    <row r="2" spans="2:11" ht="15.6" customHeight="1">
      <c r="B2" s="62" t="s">
        <v>179</v>
      </c>
      <c r="C2" s="62"/>
      <c r="D2" s="64"/>
      <c r="E2" s="65"/>
      <c r="F2" s="66"/>
    </row>
    <row r="3" spans="2:11" ht="15" customHeight="1">
      <c r="B3" s="62" t="s">
        <v>346</v>
      </c>
      <c r="C3" s="62"/>
      <c r="E3" s="65"/>
      <c r="F3" s="66"/>
    </row>
    <row r="6" spans="2:11" s="2" customFormat="1" ht="21">
      <c r="B6" s="67" t="s">
        <v>347</v>
      </c>
      <c r="C6" s="52"/>
      <c r="D6" s="52"/>
      <c r="E6" s="25"/>
      <c r="F6" s="68"/>
    </row>
    <row r="7" spans="2:11" ht="5.25" customHeight="1">
      <c r="B7" s="532"/>
      <c r="C7" s="532"/>
      <c r="D7" s="532"/>
    </row>
    <row r="8" spans="2:11" ht="83.25" customHeight="1">
      <c r="B8" s="533" t="s">
        <v>348</v>
      </c>
      <c r="C8" s="533"/>
      <c r="D8" s="533"/>
      <c r="E8" s="533"/>
      <c r="F8" s="533"/>
    </row>
    <row r="9" spans="2:11" ht="4.5" customHeight="1">
      <c r="D9" s="70"/>
    </row>
    <row r="10" spans="2:11" ht="28.5" customHeight="1">
      <c r="B10" s="536" t="s">
        <v>349</v>
      </c>
      <c r="C10" s="536"/>
      <c r="D10" s="536"/>
      <c r="E10" s="536"/>
      <c r="F10" s="536"/>
      <c r="G10" s="71"/>
      <c r="H10" s="72"/>
      <c r="I10" s="72"/>
      <c r="J10" s="73"/>
      <c r="K10" s="73"/>
    </row>
    <row r="11" spans="2:11">
      <c r="H11" s="73"/>
      <c r="I11" s="73"/>
      <c r="J11" s="73"/>
      <c r="K11" s="73"/>
    </row>
    <row r="12" spans="2:11" s="74" customFormat="1" ht="26.25" customHeight="1">
      <c r="B12" s="75" t="s">
        <v>64</v>
      </c>
      <c r="C12" s="499" t="s">
        <v>350</v>
      </c>
      <c r="D12" s="500"/>
      <c r="E12" s="76" t="s">
        <v>267</v>
      </c>
      <c r="F12" s="77" t="s">
        <v>351</v>
      </c>
      <c r="H12" s="78"/>
      <c r="I12" s="78"/>
      <c r="J12" s="78"/>
      <c r="K12" s="78"/>
    </row>
    <row r="13" spans="2:11" ht="37.5" customHeight="1">
      <c r="B13" s="491" t="s">
        <v>352</v>
      </c>
      <c r="C13" s="491"/>
      <c r="D13" s="491"/>
      <c r="E13" s="60"/>
      <c r="F13" s="79" t="s">
        <v>353</v>
      </c>
      <c r="H13" s="80" t="s">
        <v>354</v>
      </c>
      <c r="I13" s="81"/>
      <c r="J13" s="81"/>
      <c r="K13" s="73"/>
    </row>
    <row r="14" spans="2:11" s="82" customFormat="1" ht="183" customHeight="1">
      <c r="B14" s="110">
        <v>1</v>
      </c>
      <c r="C14" s="540" t="s">
        <v>355</v>
      </c>
      <c r="D14" s="541"/>
      <c r="E14" s="301" t="s">
        <v>178</v>
      </c>
      <c r="F14" s="302" t="s">
        <v>356</v>
      </c>
      <c r="H14" s="80" t="s">
        <v>357</v>
      </c>
      <c r="I14" s="83"/>
      <c r="J14" s="83"/>
      <c r="K14" s="84"/>
    </row>
    <row r="15" spans="2:11" ht="26.25" customHeight="1">
      <c r="B15" s="511" t="s">
        <v>358</v>
      </c>
      <c r="C15" s="504"/>
      <c r="D15" s="504"/>
      <c r="E15" s="504"/>
      <c r="F15" s="505"/>
      <c r="H15" s="80" t="s">
        <v>359</v>
      </c>
      <c r="I15" s="81"/>
      <c r="J15" s="81"/>
      <c r="K15" s="73"/>
    </row>
    <row r="16" spans="2:11" ht="174" customHeight="1">
      <c r="B16" s="85">
        <v>1.1000000000000001</v>
      </c>
      <c r="C16" s="494" t="s">
        <v>360</v>
      </c>
      <c r="D16" s="495"/>
      <c r="E16" s="538" t="s">
        <v>361</v>
      </c>
      <c r="F16" s="539"/>
      <c r="H16" s="80" t="s">
        <v>362</v>
      </c>
      <c r="I16" s="81"/>
      <c r="J16" s="81"/>
      <c r="K16" s="73"/>
    </row>
    <row r="17" spans="1:11" ht="26.25" customHeight="1">
      <c r="B17" s="85">
        <v>1.2</v>
      </c>
      <c r="C17" s="494" t="s">
        <v>363</v>
      </c>
      <c r="D17" s="495"/>
      <c r="E17" s="523" t="s">
        <v>364</v>
      </c>
      <c r="F17" s="524"/>
      <c r="H17" s="80" t="s">
        <v>365</v>
      </c>
      <c r="I17" s="81"/>
      <c r="J17" s="81"/>
      <c r="K17" s="73"/>
    </row>
    <row r="18" spans="1:11" ht="47.25" customHeight="1">
      <c r="B18" s="85">
        <v>1.3</v>
      </c>
      <c r="C18" s="494" t="s">
        <v>366</v>
      </c>
      <c r="D18" s="495"/>
      <c r="E18" s="523" t="s">
        <v>367</v>
      </c>
      <c r="F18" s="524"/>
      <c r="H18" s="80" t="s">
        <v>368</v>
      </c>
      <c r="I18" s="81"/>
      <c r="J18" s="81"/>
      <c r="K18" s="73"/>
    </row>
    <row r="19" spans="1:11" ht="49.5" customHeight="1">
      <c r="B19" s="85">
        <v>1.4</v>
      </c>
      <c r="C19" s="494" t="s">
        <v>369</v>
      </c>
      <c r="D19" s="495"/>
      <c r="E19" s="303" t="s">
        <v>365</v>
      </c>
      <c r="F19" s="304" t="s">
        <v>370</v>
      </c>
      <c r="H19" s="81"/>
      <c r="I19" s="81"/>
      <c r="J19" s="81"/>
      <c r="K19" s="73"/>
    </row>
    <row r="20" spans="1:11" ht="26.25" customHeight="1">
      <c r="B20" s="85">
        <v>1.5</v>
      </c>
      <c r="C20" s="494" t="s">
        <v>371</v>
      </c>
      <c r="D20" s="495"/>
      <c r="E20" s="523" t="s">
        <v>372</v>
      </c>
      <c r="F20" s="524"/>
      <c r="H20" s="73"/>
      <c r="I20" s="73"/>
      <c r="J20" s="73"/>
      <c r="K20" s="73"/>
    </row>
    <row r="21" spans="1:11" ht="26.25" customHeight="1">
      <c r="B21" s="85">
        <v>1.6</v>
      </c>
      <c r="C21" s="494" t="s">
        <v>373</v>
      </c>
      <c r="D21" s="495"/>
      <c r="E21" s="534" t="s">
        <v>374</v>
      </c>
      <c r="F21" s="535"/>
      <c r="H21" s="73"/>
      <c r="I21" s="73"/>
      <c r="J21" s="73"/>
      <c r="K21" s="73"/>
    </row>
    <row r="22" spans="1:11" ht="26.25" customHeight="1">
      <c r="B22" s="85">
        <v>1.7</v>
      </c>
      <c r="C22" s="494" t="s">
        <v>375</v>
      </c>
      <c r="D22" s="495"/>
      <c r="E22" s="534" t="s">
        <v>179</v>
      </c>
      <c r="F22" s="535"/>
    </row>
    <row r="23" spans="1:11" ht="18.75" customHeight="1">
      <c r="A23" s="81" t="s">
        <v>365</v>
      </c>
      <c r="B23" s="308" t="s">
        <v>376</v>
      </c>
      <c r="C23" s="309"/>
      <c r="D23" s="309"/>
      <c r="E23" s="310"/>
      <c r="F23" s="311"/>
    </row>
    <row r="24" spans="1:11" ht="60" customHeight="1">
      <c r="A24" s="81" t="s">
        <v>377</v>
      </c>
      <c r="B24" s="548"/>
      <c r="C24" s="549"/>
      <c r="D24" s="549"/>
      <c r="E24" s="549"/>
      <c r="F24" s="550"/>
    </row>
    <row r="25" spans="1:11" ht="30" customHeight="1">
      <c r="A25" s="81" t="s">
        <v>368</v>
      </c>
    </row>
    <row r="26" spans="1:11" ht="42.75" customHeight="1">
      <c r="B26" s="542" t="s">
        <v>378</v>
      </c>
      <c r="C26" s="542"/>
      <c r="D26" s="542"/>
      <c r="E26" s="542"/>
      <c r="F26" s="542"/>
      <c r="G26" s="71"/>
      <c r="H26" s="71"/>
      <c r="I26" s="71"/>
    </row>
    <row r="27" spans="1:11" ht="6" customHeight="1">
      <c r="B27" s="86"/>
      <c r="C27" s="86"/>
      <c r="D27" s="86"/>
      <c r="E27" s="87"/>
      <c r="F27" s="86"/>
      <c r="G27" s="71"/>
      <c r="H27" s="71"/>
      <c r="I27" s="71"/>
    </row>
    <row r="28" spans="1:11" ht="54" customHeight="1">
      <c r="B28" s="537" t="s">
        <v>379</v>
      </c>
      <c r="C28" s="537"/>
      <c r="D28" s="537"/>
      <c r="E28" s="537"/>
      <c r="F28" s="537"/>
      <c r="G28" s="71"/>
      <c r="H28" s="71"/>
      <c r="I28" s="71"/>
    </row>
    <row r="29" spans="1:11" s="74" customFormat="1" ht="26.25" customHeight="1">
      <c r="B29" s="75" t="s">
        <v>64</v>
      </c>
      <c r="C29" s="499" t="s">
        <v>350</v>
      </c>
      <c r="D29" s="500"/>
      <c r="E29" s="76" t="s">
        <v>267</v>
      </c>
      <c r="F29" s="77" t="s">
        <v>351</v>
      </c>
    </row>
    <row r="30" spans="1:11" ht="37.5" customHeight="1">
      <c r="B30" s="491" t="s">
        <v>380</v>
      </c>
      <c r="C30" s="491"/>
      <c r="D30" s="491"/>
      <c r="E30" s="60"/>
      <c r="F30" s="79" t="s">
        <v>353</v>
      </c>
    </row>
    <row r="31" spans="1:11" s="82" customFormat="1" ht="49.2" customHeight="1">
      <c r="B31" s="111">
        <v>2</v>
      </c>
      <c r="C31" s="527" t="s">
        <v>381</v>
      </c>
      <c r="D31" s="528"/>
      <c r="E31" s="301" t="s">
        <v>179</v>
      </c>
      <c r="F31" s="304"/>
    </row>
    <row r="32" spans="1:11" ht="41.55" customHeight="1">
      <c r="B32" s="503" t="s">
        <v>382</v>
      </c>
      <c r="C32" s="504"/>
      <c r="D32" s="504"/>
      <c r="E32" s="504"/>
      <c r="F32" s="505"/>
    </row>
    <row r="33" spans="1:9" ht="69.75" customHeight="1">
      <c r="B33" s="88">
        <v>2.1</v>
      </c>
      <c r="C33" s="514" t="s">
        <v>383</v>
      </c>
      <c r="D33" s="515"/>
      <c r="E33" s="305" t="s">
        <v>179</v>
      </c>
      <c r="F33" s="306" t="s">
        <v>384</v>
      </c>
    </row>
    <row r="34" spans="1:9" ht="26.25" customHeight="1">
      <c r="B34" s="88">
        <v>2.2000000000000002</v>
      </c>
      <c r="C34" s="494" t="s">
        <v>385</v>
      </c>
      <c r="D34" s="495"/>
      <c r="E34" s="307"/>
      <c r="F34" s="306"/>
    </row>
    <row r="35" spans="1:9" ht="26.25" customHeight="1">
      <c r="B35" s="88">
        <v>2.2999999999999998</v>
      </c>
      <c r="C35" s="494" t="s">
        <v>386</v>
      </c>
      <c r="D35" s="495"/>
      <c r="E35" s="307"/>
      <c r="F35" s="306"/>
    </row>
    <row r="36" spans="1:9" ht="26.25" customHeight="1">
      <c r="B36" s="88">
        <v>2.4</v>
      </c>
      <c r="C36" s="509" t="s">
        <v>387</v>
      </c>
      <c r="D36" s="510"/>
      <c r="E36" s="307"/>
      <c r="F36" s="306"/>
    </row>
    <row r="37" spans="1:9" ht="26.25" customHeight="1">
      <c r="B37" s="88">
        <v>2.5</v>
      </c>
      <c r="C37" s="494" t="s">
        <v>388</v>
      </c>
      <c r="D37" s="495"/>
      <c r="E37" s="516"/>
      <c r="F37" s="517"/>
    </row>
    <row r="38" spans="1:9" s="73" customFormat="1" ht="26.25" customHeight="1">
      <c r="B38" s="85">
        <v>2.6</v>
      </c>
      <c r="C38" s="494" t="s">
        <v>389</v>
      </c>
      <c r="D38" s="495"/>
      <c r="E38" s="516"/>
      <c r="F38" s="517"/>
    </row>
    <row r="39" spans="1:9" ht="65.25" customHeight="1">
      <c r="B39" s="88">
        <v>2.7</v>
      </c>
      <c r="C39" s="514" t="s">
        <v>390</v>
      </c>
      <c r="D39" s="515"/>
      <c r="E39" s="307" t="s">
        <v>178</v>
      </c>
      <c r="F39" s="306" t="s">
        <v>391</v>
      </c>
    </row>
    <row r="40" spans="1:9" ht="18.75" customHeight="1">
      <c r="A40" s="81" t="s">
        <v>365</v>
      </c>
      <c r="B40" s="308" t="s">
        <v>376</v>
      </c>
      <c r="C40" s="309"/>
      <c r="D40" s="309"/>
      <c r="E40" s="310"/>
      <c r="F40" s="311"/>
    </row>
    <row r="41" spans="1:9" ht="60" customHeight="1">
      <c r="A41" s="81" t="s">
        <v>377</v>
      </c>
      <c r="B41" s="506"/>
      <c r="C41" s="507"/>
      <c r="D41" s="507"/>
      <c r="E41" s="507"/>
      <c r="F41" s="508"/>
    </row>
    <row r="43" spans="1:9" ht="45" customHeight="1">
      <c r="B43" s="529" t="s">
        <v>392</v>
      </c>
      <c r="C43" s="530"/>
      <c r="D43" s="530"/>
      <c r="E43" s="530"/>
      <c r="F43" s="531"/>
      <c r="G43" s="71"/>
      <c r="H43" s="71"/>
      <c r="I43" s="71"/>
    </row>
    <row r="44" spans="1:9" s="89" customFormat="1">
      <c r="B44" s="90"/>
      <c r="C44" s="90"/>
      <c r="D44" s="91"/>
      <c r="F44" s="91"/>
    </row>
    <row r="45" spans="1:9" s="74" customFormat="1" ht="26.25" customHeight="1">
      <c r="B45" s="75" t="s">
        <v>64</v>
      </c>
      <c r="C45" s="499" t="s">
        <v>350</v>
      </c>
      <c r="D45" s="500"/>
      <c r="E45" s="76" t="s">
        <v>267</v>
      </c>
      <c r="F45" s="77" t="s">
        <v>351</v>
      </c>
    </row>
    <row r="46" spans="1:9" s="73" customFormat="1" ht="37.5" customHeight="1">
      <c r="B46" s="491" t="s">
        <v>393</v>
      </c>
      <c r="C46" s="491"/>
      <c r="D46" s="491"/>
      <c r="E46" s="60"/>
      <c r="F46" s="79" t="s">
        <v>353</v>
      </c>
    </row>
    <row r="47" spans="1:9" s="84" customFormat="1" ht="46.2" customHeight="1">
      <c r="B47" s="110">
        <v>3</v>
      </c>
      <c r="C47" s="492" t="s">
        <v>394</v>
      </c>
      <c r="D47" s="493"/>
      <c r="E47" s="301" t="s">
        <v>179</v>
      </c>
      <c r="F47" s="304" t="s">
        <v>395</v>
      </c>
    </row>
    <row r="48" spans="1:9" s="89" customFormat="1" ht="42" customHeight="1">
      <c r="B48" s="503" t="s">
        <v>396</v>
      </c>
      <c r="C48" s="504"/>
      <c r="D48" s="504"/>
      <c r="E48" s="504"/>
      <c r="F48" s="505"/>
    </row>
    <row r="49" spans="2:9" s="89" customFormat="1" ht="194.25" customHeight="1">
      <c r="B49" s="85">
        <v>3.1</v>
      </c>
      <c r="C49" s="494" t="s">
        <v>397</v>
      </c>
      <c r="D49" s="495"/>
      <c r="E49" s="315" t="s">
        <v>178</v>
      </c>
      <c r="F49" s="316" t="s">
        <v>398</v>
      </c>
    </row>
    <row r="50" spans="2:9" s="89" customFormat="1" ht="189" customHeight="1">
      <c r="B50" s="85">
        <v>3.2</v>
      </c>
      <c r="C50" s="494" t="s">
        <v>399</v>
      </c>
      <c r="D50" s="495"/>
      <c r="E50" s="315" t="s">
        <v>178</v>
      </c>
      <c r="F50" s="316" t="s">
        <v>400</v>
      </c>
    </row>
    <row r="51" spans="2:9" s="73" customFormat="1" ht="25.5" customHeight="1">
      <c r="B51" s="85">
        <v>3.3</v>
      </c>
      <c r="C51" s="494" t="s">
        <v>401</v>
      </c>
      <c r="D51" s="495"/>
      <c r="E51" s="518" t="s">
        <v>402</v>
      </c>
      <c r="F51" s="519"/>
    </row>
    <row r="52" spans="2:9" s="73" customFormat="1" ht="148.5" customHeight="1">
      <c r="B52" s="207">
        <v>3.4</v>
      </c>
      <c r="C52" s="494" t="s">
        <v>403</v>
      </c>
      <c r="D52" s="495"/>
      <c r="E52" s="501" t="s">
        <v>404</v>
      </c>
      <c r="F52" s="502"/>
    </row>
    <row r="53" spans="2:9" s="73" customFormat="1" ht="78.75" customHeight="1">
      <c r="B53" s="85">
        <v>3.5</v>
      </c>
      <c r="C53" s="494" t="s">
        <v>405</v>
      </c>
      <c r="D53" s="495"/>
      <c r="E53" s="317" t="s">
        <v>179</v>
      </c>
      <c r="F53" s="318" t="s">
        <v>406</v>
      </c>
    </row>
    <row r="54" spans="2:9" s="73" customFormat="1" ht="108.6" customHeight="1">
      <c r="B54" s="256">
        <v>3.6</v>
      </c>
      <c r="C54" s="513" t="s">
        <v>407</v>
      </c>
      <c r="D54" s="513"/>
      <c r="E54" s="315" t="s">
        <v>179</v>
      </c>
      <c r="F54" s="319" t="s">
        <v>408</v>
      </c>
    </row>
    <row r="55" spans="2:9" s="89" customFormat="1" ht="18.75" customHeight="1">
      <c r="B55" s="308" t="s">
        <v>376</v>
      </c>
      <c r="C55" s="312"/>
      <c r="D55" s="312"/>
      <c r="E55" s="313"/>
      <c r="F55" s="314"/>
    </row>
    <row r="56" spans="2:9" s="89" customFormat="1" ht="60" customHeight="1">
      <c r="B56" s="520"/>
      <c r="C56" s="521"/>
      <c r="D56" s="521"/>
      <c r="E56" s="521"/>
      <c r="F56" s="522"/>
    </row>
    <row r="57" spans="2:9" ht="34.5" customHeight="1">
      <c r="D57" s="92"/>
      <c r="E57" s="93"/>
      <c r="F57" s="92"/>
    </row>
    <row r="58" spans="2:9" ht="46.5" customHeight="1">
      <c r="B58" s="498" t="s">
        <v>409</v>
      </c>
      <c r="C58" s="498"/>
      <c r="D58" s="498"/>
      <c r="E58" s="498"/>
      <c r="F58" s="498"/>
      <c r="G58" s="71"/>
      <c r="H58" s="71"/>
      <c r="I58" s="71"/>
    </row>
    <row r="60" spans="2:9" s="74" customFormat="1" ht="26.25" customHeight="1">
      <c r="B60" s="75" t="s">
        <v>64</v>
      </c>
      <c r="C60" s="499" t="s">
        <v>350</v>
      </c>
      <c r="D60" s="500"/>
      <c r="E60" s="76" t="s">
        <v>267</v>
      </c>
      <c r="F60" s="77" t="s">
        <v>351</v>
      </c>
    </row>
    <row r="61" spans="2:9" ht="37.5" customHeight="1">
      <c r="B61" s="491" t="s">
        <v>410</v>
      </c>
      <c r="C61" s="491"/>
      <c r="D61" s="491"/>
      <c r="E61" s="60"/>
      <c r="F61" s="79" t="s">
        <v>353</v>
      </c>
    </row>
    <row r="62" spans="2:9" s="82" customFormat="1" ht="144" customHeight="1">
      <c r="B62" s="110">
        <v>4</v>
      </c>
      <c r="C62" s="496" t="s">
        <v>411</v>
      </c>
      <c r="D62" s="497"/>
      <c r="E62" s="301" t="s">
        <v>178</v>
      </c>
      <c r="F62" s="320" t="s">
        <v>412</v>
      </c>
    </row>
    <row r="63" spans="2:9" s="89" customFormat="1" ht="26.25" customHeight="1">
      <c r="B63" s="511" t="s">
        <v>413</v>
      </c>
      <c r="C63" s="504"/>
      <c r="D63" s="504"/>
      <c r="E63" s="504"/>
      <c r="F63" s="505"/>
    </row>
    <row r="64" spans="2:9" s="73" customFormat="1" ht="63.75" customHeight="1">
      <c r="B64" s="85">
        <v>4.0999999999999996</v>
      </c>
      <c r="C64" s="494" t="s">
        <v>414</v>
      </c>
      <c r="D64" s="495"/>
      <c r="E64" s="301" t="s">
        <v>179</v>
      </c>
      <c r="F64" s="319" t="s">
        <v>415</v>
      </c>
    </row>
    <row r="65" spans="1:9" ht="18.75" customHeight="1">
      <c r="A65" s="81" t="s">
        <v>365</v>
      </c>
      <c r="B65" s="308" t="s">
        <v>376</v>
      </c>
      <c r="C65" s="309"/>
      <c r="D65" s="309"/>
      <c r="E65" s="310"/>
      <c r="F65" s="311"/>
    </row>
    <row r="66" spans="1:9" ht="60" customHeight="1">
      <c r="A66" s="81" t="s">
        <v>377</v>
      </c>
      <c r="B66" s="506"/>
      <c r="C66" s="507"/>
      <c r="D66" s="507"/>
      <c r="E66" s="507"/>
      <c r="F66" s="508"/>
    </row>
    <row r="67" spans="1:9" ht="38.25" customHeight="1">
      <c r="D67" s="94"/>
      <c r="E67" s="72"/>
      <c r="F67" s="94"/>
      <c r="G67" s="71"/>
      <c r="H67" s="71"/>
      <c r="I67" s="71"/>
    </row>
    <row r="68" spans="1:9" ht="46.5" customHeight="1">
      <c r="B68" s="512" t="s">
        <v>416</v>
      </c>
      <c r="C68" s="512"/>
      <c r="D68" s="512"/>
      <c r="E68" s="512"/>
      <c r="F68" s="512"/>
      <c r="G68" s="71"/>
      <c r="H68" s="71"/>
      <c r="I68" s="71"/>
    </row>
    <row r="70" spans="1:9" s="74" customFormat="1" ht="26.25" customHeight="1">
      <c r="B70" s="75" t="s">
        <v>64</v>
      </c>
      <c r="C70" s="499" t="s">
        <v>350</v>
      </c>
      <c r="D70" s="500"/>
      <c r="E70" s="76" t="s">
        <v>267</v>
      </c>
      <c r="F70" s="77" t="s">
        <v>351</v>
      </c>
    </row>
    <row r="71" spans="1:9" s="74" customFormat="1" ht="123.75" customHeight="1">
      <c r="B71" s="125" t="s">
        <v>417</v>
      </c>
      <c r="C71" s="525" t="s">
        <v>418</v>
      </c>
      <c r="D71" s="526"/>
      <c r="E71" s="321"/>
      <c r="F71" s="320" t="s">
        <v>419</v>
      </c>
    </row>
    <row r="72" spans="1:9" s="82" customFormat="1" ht="115.5" customHeight="1">
      <c r="B72" s="110">
        <v>5</v>
      </c>
      <c r="C72" s="496" t="s">
        <v>420</v>
      </c>
      <c r="D72" s="497"/>
      <c r="E72" s="315" t="s">
        <v>179</v>
      </c>
      <c r="F72" s="319" t="s">
        <v>421</v>
      </c>
    </row>
    <row r="73" spans="1:9" ht="45.6" customHeight="1">
      <c r="B73" s="503" t="s">
        <v>422</v>
      </c>
      <c r="C73" s="504"/>
      <c r="D73" s="504"/>
      <c r="E73" s="504"/>
      <c r="F73" s="505"/>
    </row>
    <row r="74" spans="1:9" ht="25.5" customHeight="1">
      <c r="B74" s="88">
        <v>5.0999999999999996</v>
      </c>
      <c r="C74" s="543" t="s">
        <v>423</v>
      </c>
      <c r="D74" s="544"/>
      <c r="E74" s="301"/>
      <c r="F74" s="322"/>
    </row>
    <row r="75" spans="1:9" ht="38.549999999999997" customHeight="1">
      <c r="B75" s="88">
        <v>5.2</v>
      </c>
      <c r="C75" s="543" t="s">
        <v>424</v>
      </c>
      <c r="D75" s="544"/>
      <c r="E75" s="301"/>
      <c r="F75" s="322"/>
    </row>
    <row r="76" spans="1:9" ht="25.5" customHeight="1">
      <c r="B76" s="88">
        <v>5.3</v>
      </c>
      <c r="C76" s="543" t="s">
        <v>425</v>
      </c>
      <c r="D76" s="544"/>
      <c r="E76" s="301"/>
      <c r="F76" s="322"/>
    </row>
    <row r="77" spans="1:9" ht="25.5" customHeight="1">
      <c r="B77" s="88">
        <v>5.4</v>
      </c>
      <c r="C77" s="543" t="s">
        <v>426</v>
      </c>
      <c r="D77" s="544"/>
      <c r="E77" s="301"/>
      <c r="F77" s="322"/>
    </row>
    <row r="78" spans="1:9" ht="25.5" customHeight="1">
      <c r="B78" s="124"/>
      <c r="C78" s="250"/>
      <c r="D78" s="129" t="s">
        <v>427</v>
      </c>
      <c r="E78" s="301"/>
      <c r="F78" s="322"/>
    </row>
    <row r="79" spans="1:9" ht="25.5" customHeight="1">
      <c r="B79" s="124"/>
      <c r="C79" s="250"/>
      <c r="D79" s="129" t="s">
        <v>428</v>
      </c>
      <c r="E79" s="301"/>
      <c r="F79" s="322"/>
    </row>
    <row r="80" spans="1:9" ht="25.5" customHeight="1">
      <c r="B80" s="124"/>
      <c r="C80" s="250"/>
      <c r="D80" s="129" t="s">
        <v>429</v>
      </c>
      <c r="E80" s="301"/>
      <c r="F80" s="322"/>
    </row>
    <row r="81" spans="1:6" ht="25.5" customHeight="1">
      <c r="B81" s="124"/>
      <c r="C81" s="250"/>
      <c r="D81" s="129" t="s">
        <v>430</v>
      </c>
      <c r="E81" s="301"/>
      <c r="F81" s="322"/>
    </row>
    <row r="82" spans="1:6" ht="25.5" customHeight="1">
      <c r="B82" s="124"/>
      <c r="C82" s="250"/>
      <c r="D82" s="129" t="s">
        <v>431</v>
      </c>
      <c r="E82" s="301"/>
      <c r="F82" s="322"/>
    </row>
    <row r="83" spans="1:6" ht="25.5" customHeight="1">
      <c r="B83" s="124"/>
      <c r="C83" s="250"/>
      <c r="D83" s="129" t="s">
        <v>432</v>
      </c>
      <c r="E83" s="301"/>
      <c r="F83" s="322"/>
    </row>
    <row r="84" spans="1:6" ht="25.5" customHeight="1">
      <c r="B84" s="88">
        <v>5.5</v>
      </c>
      <c r="C84" s="543" t="s">
        <v>433</v>
      </c>
      <c r="D84" s="544"/>
      <c r="E84" s="301"/>
      <c r="F84" s="322"/>
    </row>
    <row r="85" spans="1:6" ht="25.5" customHeight="1">
      <c r="B85" s="124"/>
      <c r="C85" s="250"/>
      <c r="D85" s="129" t="s">
        <v>434</v>
      </c>
      <c r="E85" s="301"/>
      <c r="F85" s="322"/>
    </row>
    <row r="86" spans="1:6" ht="25.5" customHeight="1">
      <c r="B86" s="124"/>
      <c r="C86" s="250"/>
      <c r="D86" s="129" t="s">
        <v>435</v>
      </c>
      <c r="E86" s="301"/>
      <c r="F86" s="322"/>
    </row>
    <row r="87" spans="1:6" ht="25.5" customHeight="1">
      <c r="B87" s="124"/>
      <c r="C87" s="250"/>
      <c r="D87" s="129" t="s">
        <v>436</v>
      </c>
      <c r="E87" s="301"/>
      <c r="F87" s="322"/>
    </row>
    <row r="88" spans="1:6" ht="39.6" customHeight="1">
      <c r="B88" s="88">
        <v>5.6</v>
      </c>
      <c r="C88" s="545" t="s">
        <v>437</v>
      </c>
      <c r="D88" s="544"/>
      <c r="E88" s="301"/>
      <c r="F88" s="322"/>
    </row>
    <row r="89" spans="1:6" ht="25.5" customHeight="1">
      <c r="B89" s="88"/>
      <c r="C89" s="253"/>
      <c r="D89" s="254" t="s">
        <v>438</v>
      </c>
      <c r="E89" s="301"/>
      <c r="F89" s="322"/>
    </row>
    <row r="90" spans="1:6" ht="25.5" customHeight="1">
      <c r="B90" s="88">
        <v>5.7</v>
      </c>
      <c r="C90" s="546" t="s">
        <v>439</v>
      </c>
      <c r="D90" s="547"/>
      <c r="E90" s="323"/>
      <c r="F90" s="324"/>
    </row>
    <row r="91" spans="1:6" ht="177.75" customHeight="1">
      <c r="B91" s="88">
        <v>5.8</v>
      </c>
      <c r="C91" s="543" t="s">
        <v>440</v>
      </c>
      <c r="D91" s="544"/>
      <c r="E91" s="301" t="s">
        <v>179</v>
      </c>
      <c r="F91" s="320" t="s">
        <v>441</v>
      </c>
    </row>
    <row r="92" spans="1:6" ht="119.25" customHeight="1">
      <c r="B92" s="88">
        <v>5.9</v>
      </c>
      <c r="C92" s="543" t="s">
        <v>442</v>
      </c>
      <c r="D92" s="544"/>
      <c r="E92" s="301" t="s">
        <v>179</v>
      </c>
      <c r="F92" s="320" t="s">
        <v>443</v>
      </c>
    </row>
    <row r="93" spans="1:6" ht="25.2" customHeight="1">
      <c r="B93" s="88"/>
      <c r="C93" s="252"/>
      <c r="D93" s="251" t="s">
        <v>444</v>
      </c>
      <c r="E93" s="323"/>
      <c r="F93" s="324"/>
    </row>
    <row r="94" spans="1:6" ht="18.75" customHeight="1">
      <c r="A94" s="81" t="s">
        <v>365</v>
      </c>
      <c r="B94" s="308" t="s">
        <v>376</v>
      </c>
      <c r="C94" s="309"/>
      <c r="D94" s="309"/>
      <c r="E94" s="310"/>
      <c r="F94" s="311"/>
    </row>
    <row r="95" spans="1:6" ht="60" customHeight="1">
      <c r="A95" s="81" t="s">
        <v>377</v>
      </c>
      <c r="B95" s="506"/>
      <c r="C95" s="507"/>
      <c r="D95" s="507"/>
      <c r="E95" s="507"/>
      <c r="F95" s="508"/>
    </row>
  </sheetData>
  <sheetProtection algorithmName="SHA-512" hashValue="aQqsQp+jy/97Nfw+jbUz1hv6eGWQzxySsoiDMfBHMqincrQYRt6SOQupnD2hqEXItXwlzET0d3rGxkslw/dYdg==" saltValue="e1/e/WwUCxSi5Ai4Wns7fQ==" spinCount="100000" sheet="1" formatCells="0" formatColumns="0" formatRows="0" insertColumns="0" insertRows="0" insertHyperlinks="0"/>
  <mergeCells count="73">
    <mergeCell ref="C84:D84"/>
    <mergeCell ref="B73:F73"/>
    <mergeCell ref="E20:F20"/>
    <mergeCell ref="C92:D92"/>
    <mergeCell ref="C72:D72"/>
    <mergeCell ref="C91:D91"/>
    <mergeCell ref="C74:D74"/>
    <mergeCell ref="C75:D75"/>
    <mergeCell ref="C88:D88"/>
    <mergeCell ref="C90:D90"/>
    <mergeCell ref="C76:D76"/>
    <mergeCell ref="C77:D77"/>
    <mergeCell ref="B30:D30"/>
    <mergeCell ref="C22:D22"/>
    <mergeCell ref="B24:F24"/>
    <mergeCell ref="E21:F21"/>
    <mergeCell ref="B7:D7"/>
    <mergeCell ref="C29:D29"/>
    <mergeCell ref="C18:D18"/>
    <mergeCell ref="C19:D19"/>
    <mergeCell ref="C20:D20"/>
    <mergeCell ref="B8:F8"/>
    <mergeCell ref="E22:F22"/>
    <mergeCell ref="B10:F10"/>
    <mergeCell ref="B28:F28"/>
    <mergeCell ref="E16:F16"/>
    <mergeCell ref="C14:D14"/>
    <mergeCell ref="C16:D16"/>
    <mergeCell ref="C17:D17"/>
    <mergeCell ref="B26:F26"/>
    <mergeCell ref="C12:D12"/>
    <mergeCell ref="B13:D13"/>
    <mergeCell ref="B15:F15"/>
    <mergeCell ref="E17:F17"/>
    <mergeCell ref="E18:F18"/>
    <mergeCell ref="C70:D70"/>
    <mergeCell ref="C71:D71"/>
    <mergeCell ref="B41:F41"/>
    <mergeCell ref="C45:D45"/>
    <mergeCell ref="E37:F37"/>
    <mergeCell ref="C31:D31"/>
    <mergeCell ref="C33:D33"/>
    <mergeCell ref="C34:D34"/>
    <mergeCell ref="C35:D35"/>
    <mergeCell ref="C51:D51"/>
    <mergeCell ref="B43:F43"/>
    <mergeCell ref="C21:D21"/>
    <mergeCell ref="B32:F32"/>
    <mergeCell ref="B95:F95"/>
    <mergeCell ref="C36:D36"/>
    <mergeCell ref="C37:D37"/>
    <mergeCell ref="C38:D38"/>
    <mergeCell ref="C64:D64"/>
    <mergeCell ref="B63:F63"/>
    <mergeCell ref="B68:F68"/>
    <mergeCell ref="C53:D53"/>
    <mergeCell ref="C54:D54"/>
    <mergeCell ref="C50:D50"/>
    <mergeCell ref="C39:D39"/>
    <mergeCell ref="E38:F38"/>
    <mergeCell ref="E51:F51"/>
    <mergeCell ref="B56:F56"/>
    <mergeCell ref="C52:D52"/>
    <mergeCell ref="B66:F66"/>
    <mergeCell ref="B46:D46"/>
    <mergeCell ref="C47:D47"/>
    <mergeCell ref="C49:D49"/>
    <mergeCell ref="C62:D62"/>
    <mergeCell ref="B58:F58"/>
    <mergeCell ref="C60:D60"/>
    <mergeCell ref="B61:D61"/>
    <mergeCell ref="E52:F52"/>
    <mergeCell ref="B48:F48"/>
  </mergeCells>
  <dataValidations count="2">
    <dataValidation type="list" allowBlank="1" showInputMessage="1" showErrorMessage="1" sqref="E19" xr:uid="{00000000-0002-0000-0800-000000000000}">
      <formula1>$H$13:$H$18</formula1>
    </dataValidation>
    <dataValidation type="list" allowBlank="1" showInputMessage="1" showErrorMessage="1" sqref="E72 E64 E30:E31 E39 E46:E47 E61:E62 E13:E14 E33:E36 E74 E78:E83 E85:E90 E91:E93 E49:E50 E53:E54" xr:uid="{00000000-0002-0000-0800-000001000000}">
      <formula1>$B$1:$B$2</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7ADC13-6129-4863-8EA8-599B7EF6B0EB}">
  <ds:schemaRefs>
    <ds:schemaRef ds:uri="http://schemas.microsoft.com/office/2006/metadata/properties"/>
    <ds:schemaRef ds:uri="http://purl.org/dc/dcmitype/"/>
    <ds:schemaRef ds:uri="http://purl.org/dc/terms/"/>
    <ds:schemaRef ds:uri="http://schemas.microsoft.com/office/2006/documentManagement/types"/>
    <ds:schemaRef ds:uri="http://schemas.openxmlformats.org/package/2006/metadata/core-properties"/>
    <ds:schemaRef ds:uri="http://www.w3.org/XML/1998/namespace"/>
    <ds:schemaRef ds:uri="015a1b56-f9db-44b0-a971-80694ead8fc0"/>
    <ds:schemaRef ds:uri="5f6722c4-4b54-4565-9073-6b2cdb56319d"/>
    <ds:schemaRef ds:uri="http://purl.org/dc/elements/1.1/"/>
    <ds:schemaRef ds:uri="http://schemas.microsoft.com/office/infopath/2007/PartnerControls"/>
    <ds:schemaRef ds:uri="985ec44e-1bab-4c0b-9df0-6ba128686fc9"/>
  </ds:schemaRefs>
</ds:datastoreItem>
</file>

<file path=customXml/itemProps2.xml><?xml version="1.0" encoding="utf-8"?>
<ds:datastoreItem xmlns:ds="http://schemas.openxmlformats.org/officeDocument/2006/customXml" ds:itemID="{63880EA8-69D6-4A69-88D1-F164120CD333}">
  <ds:schemaRefs>
    <ds:schemaRef ds:uri="http://schemas.microsoft.com/sharepoint/v3/contenttype/forms"/>
  </ds:schemaRefs>
</ds:datastoreItem>
</file>

<file path=customXml/itemProps3.xml><?xml version="1.0" encoding="utf-8"?>
<ds:datastoreItem xmlns:ds="http://schemas.openxmlformats.org/officeDocument/2006/customXml" ds:itemID="{67F05C53-6A33-4D45-AEF0-1D3DC09C2A33}"/>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2025-03-24T09:43:17Z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